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.luke.fi\dfs2\Groups\Luke\Tietopalvelu\650004 Rekisterit ja tietohuolto\jukuri\jukuri-ilmoitusten-liitetiedostoja\"/>
    </mc:Choice>
  </mc:AlternateContent>
  <xr:revisionPtr revIDLastSave="0" documentId="8_{0142298A-0A8B-48C6-817C-849EB3535B9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7" i="1"/>
  <c r="AS315" i="1"/>
  <c r="AG315" i="1"/>
  <c r="D316" i="1"/>
  <c r="C316" i="1"/>
  <c r="B316" i="1"/>
  <c r="K316" i="1"/>
  <c r="H8" i="1"/>
  <c r="J8" i="1" s="1"/>
  <c r="H9" i="1"/>
  <c r="AC9" i="1" s="1"/>
  <c r="H10" i="1"/>
  <c r="H11" i="1"/>
  <c r="H12" i="1"/>
  <c r="AC12" i="1" s="1"/>
  <c r="H13" i="1"/>
  <c r="J13" i="1" s="1"/>
  <c r="H14" i="1"/>
  <c r="J14" i="1" s="1"/>
  <c r="H15" i="1"/>
  <c r="H16" i="1"/>
  <c r="H17" i="1"/>
  <c r="H18" i="1"/>
  <c r="J18" i="1" s="1"/>
  <c r="H19" i="1"/>
  <c r="H20" i="1"/>
  <c r="AC20" i="1" s="1"/>
  <c r="AE20" i="1" s="1"/>
  <c r="H21" i="1"/>
  <c r="AC21" i="1" s="1"/>
  <c r="H22" i="1"/>
  <c r="J22" i="1" s="1"/>
  <c r="H23" i="1"/>
  <c r="H24" i="1"/>
  <c r="AC24" i="1" s="1"/>
  <c r="H25" i="1"/>
  <c r="AC25" i="1" s="1"/>
  <c r="H26" i="1"/>
  <c r="H27" i="1"/>
  <c r="H28" i="1"/>
  <c r="J28" i="1" s="1"/>
  <c r="H29" i="1"/>
  <c r="J29" i="1" s="1"/>
  <c r="H30" i="1"/>
  <c r="H31" i="1"/>
  <c r="H32" i="1"/>
  <c r="H33" i="1"/>
  <c r="AC33" i="1" s="1"/>
  <c r="H34" i="1"/>
  <c r="J34" i="1" s="1"/>
  <c r="H35" i="1"/>
  <c r="H36" i="1"/>
  <c r="AC36" i="1" s="1"/>
  <c r="H37" i="1"/>
  <c r="AC37" i="1" s="1"/>
  <c r="H38" i="1"/>
  <c r="H39" i="1"/>
  <c r="H40" i="1"/>
  <c r="H41" i="1"/>
  <c r="AC41" i="1" s="1"/>
  <c r="H42" i="1"/>
  <c r="J42" i="1" s="1"/>
  <c r="H43" i="1"/>
  <c r="H44" i="1"/>
  <c r="J44" i="1" s="1"/>
  <c r="H45" i="1"/>
  <c r="AC45" i="1" s="1"/>
  <c r="H46" i="1"/>
  <c r="H47" i="1"/>
  <c r="H48" i="1"/>
  <c r="AC48" i="1" s="1"/>
  <c r="H49" i="1"/>
  <c r="J49" i="1" s="1"/>
  <c r="H50" i="1"/>
  <c r="H51" i="1"/>
  <c r="AC51" i="1" s="1"/>
  <c r="H52" i="1"/>
  <c r="AC52" i="1" s="1"/>
  <c r="AD52" i="1" s="1"/>
  <c r="H53" i="1"/>
  <c r="AC53" i="1" s="1"/>
  <c r="H54" i="1"/>
  <c r="H55" i="1"/>
  <c r="H56" i="1"/>
  <c r="AC56" i="1" s="1"/>
  <c r="H57" i="1"/>
  <c r="AC57" i="1" s="1"/>
  <c r="H58" i="1"/>
  <c r="J58" i="1" s="1"/>
  <c r="H59" i="1"/>
  <c r="H60" i="1"/>
  <c r="AC60" i="1" s="1"/>
  <c r="H61" i="1"/>
  <c r="H62" i="1"/>
  <c r="J62" i="1" s="1"/>
  <c r="H63" i="1"/>
  <c r="H64" i="1"/>
  <c r="J64" i="1" s="1"/>
  <c r="H65" i="1"/>
  <c r="AC65" i="1" s="1"/>
  <c r="H66" i="1"/>
  <c r="H67" i="1"/>
  <c r="H68" i="1"/>
  <c r="AC68" i="1" s="1"/>
  <c r="H69" i="1"/>
  <c r="AC69" i="1" s="1"/>
  <c r="H70" i="1"/>
  <c r="J70" i="1" s="1"/>
  <c r="H71" i="1"/>
  <c r="AC71" i="1" s="1"/>
  <c r="H72" i="1"/>
  <c r="J72" i="1" s="1"/>
  <c r="H73" i="1"/>
  <c r="AC73" i="1" s="1"/>
  <c r="H74" i="1"/>
  <c r="H75" i="1"/>
  <c r="H76" i="1"/>
  <c r="H77" i="1"/>
  <c r="J77" i="1" s="1"/>
  <c r="H78" i="1"/>
  <c r="J78" i="1" s="1"/>
  <c r="H79" i="1"/>
  <c r="H80" i="1"/>
  <c r="AC80" i="1" s="1"/>
  <c r="AE80" i="1" s="1"/>
  <c r="H81" i="1"/>
  <c r="AC81" i="1" s="1"/>
  <c r="H82" i="1"/>
  <c r="J82" i="1" s="1"/>
  <c r="H83" i="1"/>
  <c r="H84" i="1"/>
  <c r="AC84" i="1" s="1"/>
  <c r="H85" i="1"/>
  <c r="AC85" i="1" s="1"/>
  <c r="AE85" i="1" s="1"/>
  <c r="H86" i="1"/>
  <c r="J86" i="1" s="1"/>
  <c r="H87" i="1"/>
  <c r="H88" i="1"/>
  <c r="H89" i="1"/>
  <c r="AC89" i="1" s="1"/>
  <c r="H90" i="1"/>
  <c r="H91" i="1"/>
  <c r="H92" i="1"/>
  <c r="AC92" i="1" s="1"/>
  <c r="H93" i="1"/>
  <c r="AC93" i="1" s="1"/>
  <c r="H94" i="1"/>
  <c r="H95" i="1"/>
  <c r="H96" i="1"/>
  <c r="AC96" i="1" s="1"/>
  <c r="AE96" i="1" s="1"/>
  <c r="AF96" i="1" s="1"/>
  <c r="AG96" i="1" s="1"/>
  <c r="H97" i="1"/>
  <c r="AC97" i="1" s="1"/>
  <c r="H98" i="1"/>
  <c r="J98" i="1" s="1"/>
  <c r="H99" i="1"/>
  <c r="H100" i="1"/>
  <c r="AC100" i="1" s="1"/>
  <c r="H101" i="1"/>
  <c r="AC101" i="1" s="1"/>
  <c r="H102" i="1"/>
  <c r="H103" i="1"/>
  <c r="H104" i="1"/>
  <c r="AC104" i="1" s="1"/>
  <c r="H105" i="1"/>
  <c r="AC105" i="1" s="1"/>
  <c r="H106" i="1"/>
  <c r="J106" i="1" s="1"/>
  <c r="H107" i="1"/>
  <c r="H108" i="1"/>
  <c r="AC108" i="1" s="1"/>
  <c r="H109" i="1"/>
  <c r="AC109" i="1" s="1"/>
  <c r="H110" i="1"/>
  <c r="H111" i="1"/>
  <c r="H112" i="1"/>
  <c r="AC112" i="1" s="1"/>
  <c r="H113" i="1"/>
  <c r="AC113" i="1" s="1"/>
  <c r="H114" i="1"/>
  <c r="H115" i="1"/>
  <c r="AC115" i="1" s="1"/>
  <c r="H116" i="1"/>
  <c r="AC116" i="1" s="1"/>
  <c r="H117" i="1"/>
  <c r="AC117" i="1" s="1"/>
  <c r="H118" i="1"/>
  <c r="H119" i="1"/>
  <c r="H120" i="1"/>
  <c r="AC120" i="1" s="1"/>
  <c r="H121" i="1"/>
  <c r="AC121" i="1" s="1"/>
  <c r="H122" i="1"/>
  <c r="J122" i="1" s="1"/>
  <c r="H123" i="1"/>
  <c r="H124" i="1"/>
  <c r="AC124" i="1" s="1"/>
  <c r="H125" i="1"/>
  <c r="AC125" i="1" s="1"/>
  <c r="H126" i="1"/>
  <c r="J126" i="1" s="1"/>
  <c r="H127" i="1"/>
  <c r="H128" i="1"/>
  <c r="J128" i="1" s="1"/>
  <c r="H129" i="1"/>
  <c r="AC129" i="1" s="1"/>
  <c r="H130" i="1"/>
  <c r="H131" i="1"/>
  <c r="H132" i="1"/>
  <c r="AC132" i="1" s="1"/>
  <c r="H133" i="1"/>
  <c r="AC133" i="1" s="1"/>
  <c r="H134" i="1"/>
  <c r="J134" i="1" s="1"/>
  <c r="H135" i="1"/>
  <c r="AC135" i="1" s="1"/>
  <c r="H136" i="1"/>
  <c r="AC136" i="1" s="1"/>
  <c r="H137" i="1"/>
  <c r="AC137" i="1" s="1"/>
  <c r="H138" i="1"/>
  <c r="H139" i="1"/>
  <c r="H140" i="1"/>
  <c r="AC140" i="1" s="1"/>
  <c r="H141" i="1"/>
  <c r="J141" i="1" s="1"/>
  <c r="H142" i="1"/>
  <c r="J142" i="1" s="1"/>
  <c r="H143" i="1"/>
  <c r="H144" i="1"/>
  <c r="AC144" i="1" s="1"/>
  <c r="AE144" i="1" s="1"/>
  <c r="H145" i="1"/>
  <c r="AC145" i="1" s="1"/>
  <c r="H146" i="1"/>
  <c r="J146" i="1" s="1"/>
  <c r="H147" i="1"/>
  <c r="H148" i="1"/>
  <c r="AC148" i="1" s="1"/>
  <c r="H149" i="1"/>
  <c r="AC149" i="1" s="1"/>
  <c r="AE149" i="1" s="1"/>
  <c r="H150" i="1"/>
  <c r="J150" i="1" s="1"/>
  <c r="H151" i="1"/>
  <c r="H152" i="1"/>
  <c r="AC152" i="1" s="1"/>
  <c r="H153" i="1"/>
  <c r="AC153" i="1" s="1"/>
  <c r="H154" i="1"/>
  <c r="H155" i="1"/>
  <c r="H156" i="1"/>
  <c r="J156" i="1" s="1"/>
  <c r="H157" i="1"/>
  <c r="J157" i="1" s="1"/>
  <c r="H158" i="1"/>
  <c r="H159" i="1"/>
  <c r="H160" i="1"/>
  <c r="AC160" i="1" s="1"/>
  <c r="AE160" i="1" s="1"/>
  <c r="H161" i="1"/>
  <c r="J161" i="1" s="1"/>
  <c r="H162" i="1"/>
  <c r="J162" i="1" s="1"/>
  <c r="H163" i="1"/>
  <c r="H164" i="1"/>
  <c r="AC164" i="1" s="1"/>
  <c r="H165" i="1"/>
  <c r="AC165" i="1" s="1"/>
  <c r="H166" i="1"/>
  <c r="H167" i="1"/>
  <c r="H168" i="1"/>
  <c r="AC168" i="1" s="1"/>
  <c r="H169" i="1"/>
  <c r="AC169" i="1" s="1"/>
  <c r="H170" i="1"/>
  <c r="J170" i="1" s="1"/>
  <c r="H171" i="1"/>
  <c r="H172" i="1"/>
  <c r="AC172" i="1" s="1"/>
  <c r="H173" i="1"/>
  <c r="H174" i="1"/>
  <c r="H175" i="1"/>
  <c r="H176" i="1"/>
  <c r="J176" i="1" s="1"/>
  <c r="H177" i="1"/>
  <c r="AC177" i="1" s="1"/>
  <c r="H178" i="1"/>
  <c r="H179" i="1"/>
  <c r="AC179" i="1" s="1"/>
  <c r="H180" i="1"/>
  <c r="AC180" i="1" s="1"/>
  <c r="H181" i="1"/>
  <c r="AC181" i="1" s="1"/>
  <c r="H182" i="1"/>
  <c r="H183" i="1"/>
  <c r="H184" i="1"/>
  <c r="AC184" i="1" s="1"/>
  <c r="H185" i="1"/>
  <c r="AC185" i="1" s="1"/>
  <c r="H186" i="1"/>
  <c r="J186" i="1" s="1"/>
  <c r="H187" i="1"/>
  <c r="H188" i="1"/>
  <c r="AC188" i="1" s="1"/>
  <c r="H189" i="1"/>
  <c r="AC189" i="1" s="1"/>
  <c r="H190" i="1"/>
  <c r="J190" i="1" s="1"/>
  <c r="H191" i="1"/>
  <c r="H192" i="1"/>
  <c r="AC192" i="1" s="1"/>
  <c r="H193" i="1"/>
  <c r="AC193" i="1" s="1"/>
  <c r="H194" i="1"/>
  <c r="AC194" i="1" s="1"/>
  <c r="AD194" i="1" s="1"/>
  <c r="H195" i="1"/>
  <c r="AC195" i="1" s="1"/>
  <c r="H196" i="1"/>
  <c r="J196" i="1" s="1"/>
  <c r="H197" i="1"/>
  <c r="AC197" i="1" s="1"/>
  <c r="H198" i="1"/>
  <c r="AC198" i="1" s="1"/>
  <c r="H199" i="1"/>
  <c r="H200" i="1"/>
  <c r="AC200" i="1" s="1"/>
  <c r="H201" i="1"/>
  <c r="J201" i="1" s="1"/>
  <c r="H202" i="1"/>
  <c r="AC202" i="1" s="1"/>
  <c r="AD202" i="1" s="1"/>
  <c r="H203" i="1"/>
  <c r="H204" i="1"/>
  <c r="AC204" i="1" s="1"/>
  <c r="H205" i="1"/>
  <c r="J205" i="1" s="1"/>
  <c r="H206" i="1"/>
  <c r="J206" i="1" s="1"/>
  <c r="H207" i="1"/>
  <c r="H208" i="1"/>
  <c r="AC208" i="1" s="1"/>
  <c r="AE208" i="1" s="1"/>
  <c r="H209" i="1"/>
  <c r="AC209" i="1" s="1"/>
  <c r="H210" i="1"/>
  <c r="J210" i="1" s="1"/>
  <c r="H211" i="1"/>
  <c r="H212" i="1"/>
  <c r="AC212" i="1" s="1"/>
  <c r="H213" i="1"/>
  <c r="AC213" i="1" s="1"/>
  <c r="AE213" i="1" s="1"/>
  <c r="H214" i="1"/>
  <c r="J214" i="1" s="1"/>
  <c r="H215" i="1"/>
  <c r="H216" i="1"/>
  <c r="H217" i="1"/>
  <c r="AC217" i="1" s="1"/>
  <c r="H218" i="1"/>
  <c r="H219" i="1"/>
  <c r="AC219" i="1" s="1"/>
  <c r="H220" i="1"/>
  <c r="J220" i="1" s="1"/>
  <c r="H221" i="1"/>
  <c r="J221" i="1" s="1"/>
  <c r="H222" i="1"/>
  <c r="H223" i="1"/>
  <c r="H224" i="1"/>
  <c r="AC224" i="1" s="1"/>
  <c r="AE224" i="1" s="1"/>
  <c r="H225" i="1"/>
  <c r="AC225" i="1" s="1"/>
  <c r="H226" i="1"/>
  <c r="AC226" i="1" s="1"/>
  <c r="AD226" i="1" s="1"/>
  <c r="H227" i="1"/>
  <c r="H228" i="1"/>
  <c r="AC228" i="1" s="1"/>
  <c r="H229" i="1"/>
  <c r="AC229" i="1" s="1"/>
  <c r="AE229" i="1" s="1"/>
  <c r="H230" i="1"/>
  <c r="AC230" i="1" s="1"/>
  <c r="H231" i="1"/>
  <c r="AC231" i="1" s="1"/>
  <c r="H232" i="1"/>
  <c r="H233" i="1"/>
  <c r="AC233" i="1" s="1"/>
  <c r="H234" i="1"/>
  <c r="J234" i="1" s="1"/>
  <c r="H235" i="1"/>
  <c r="H236" i="1"/>
  <c r="J236" i="1" s="1"/>
  <c r="H237" i="1"/>
  <c r="AC237" i="1" s="1"/>
  <c r="H238" i="1"/>
  <c r="AC238" i="1" s="1"/>
  <c r="H239" i="1"/>
  <c r="H240" i="1"/>
  <c r="AC240" i="1" s="1"/>
  <c r="H241" i="1"/>
  <c r="H242" i="1"/>
  <c r="AC242" i="1" s="1"/>
  <c r="H243" i="1"/>
  <c r="H244" i="1"/>
  <c r="AC244" i="1" s="1"/>
  <c r="H245" i="1"/>
  <c r="J245" i="1" s="1"/>
  <c r="H246" i="1"/>
  <c r="AC246" i="1" s="1"/>
  <c r="H247" i="1"/>
  <c r="H248" i="1"/>
  <c r="AC248" i="1" s="1"/>
  <c r="H249" i="1"/>
  <c r="J249" i="1" s="1"/>
  <c r="H250" i="1"/>
  <c r="AC250" i="1" s="1"/>
  <c r="AD250" i="1" s="1"/>
  <c r="H251" i="1"/>
  <c r="H252" i="1"/>
  <c r="AC252" i="1" s="1"/>
  <c r="H253" i="1"/>
  <c r="H254" i="1"/>
  <c r="AC254" i="1" s="1"/>
  <c r="H255" i="1"/>
  <c r="AC255" i="1" s="1"/>
  <c r="H256" i="1"/>
  <c r="J256" i="1" s="1"/>
  <c r="H257" i="1"/>
  <c r="H258" i="1"/>
  <c r="AC258" i="1" s="1"/>
  <c r="H259" i="1"/>
  <c r="H260" i="1"/>
  <c r="AC260" i="1" s="1"/>
  <c r="H261" i="1"/>
  <c r="J261" i="1" s="1"/>
  <c r="H262" i="1"/>
  <c r="J262" i="1" s="1"/>
  <c r="H263" i="1"/>
  <c r="H264" i="1"/>
  <c r="AC264" i="1" s="1"/>
  <c r="H265" i="1"/>
  <c r="J265" i="1" s="1"/>
  <c r="H266" i="1"/>
  <c r="AC266" i="1" s="1"/>
  <c r="H267" i="1"/>
  <c r="H268" i="1"/>
  <c r="AC268" i="1" s="1"/>
  <c r="H269" i="1"/>
  <c r="J269" i="1" s="1"/>
  <c r="H270" i="1"/>
  <c r="AC270" i="1" s="1"/>
  <c r="H271" i="1"/>
  <c r="H272" i="1"/>
  <c r="H273" i="1"/>
  <c r="H274" i="1"/>
  <c r="J274" i="1" s="1"/>
  <c r="H275" i="1"/>
  <c r="H276" i="1"/>
  <c r="AC276" i="1" s="1"/>
  <c r="H277" i="1"/>
  <c r="J277" i="1" s="1"/>
  <c r="H278" i="1"/>
  <c r="AC278" i="1" s="1"/>
  <c r="H279" i="1"/>
  <c r="H280" i="1"/>
  <c r="AC280" i="1" s="1"/>
  <c r="H281" i="1"/>
  <c r="J281" i="1" s="1"/>
  <c r="H282" i="1"/>
  <c r="AC282" i="1" s="1"/>
  <c r="H283" i="1"/>
  <c r="H284" i="1"/>
  <c r="AC284" i="1" s="1"/>
  <c r="H285" i="1"/>
  <c r="J285" i="1" s="1"/>
  <c r="H286" i="1"/>
  <c r="H287" i="1"/>
  <c r="H288" i="1"/>
  <c r="AC288" i="1" s="1"/>
  <c r="AE288" i="1" s="1"/>
  <c r="H289" i="1"/>
  <c r="AC289" i="1" s="1"/>
  <c r="H290" i="1"/>
  <c r="AC290" i="1" s="1"/>
  <c r="AD290" i="1" s="1"/>
  <c r="H291" i="1"/>
  <c r="H292" i="1"/>
  <c r="AC292" i="1" s="1"/>
  <c r="H293" i="1"/>
  <c r="AC293" i="1" s="1"/>
  <c r="AE293" i="1" s="1"/>
  <c r="H294" i="1"/>
  <c r="AC294" i="1" s="1"/>
  <c r="H295" i="1"/>
  <c r="H296" i="1"/>
  <c r="H297" i="1"/>
  <c r="AC297" i="1" s="1"/>
  <c r="H298" i="1"/>
  <c r="AC298" i="1" s="1"/>
  <c r="AD298" i="1" s="1"/>
  <c r="H299" i="1"/>
  <c r="AC299" i="1" s="1"/>
  <c r="H300" i="1"/>
  <c r="J300" i="1" s="1"/>
  <c r="H301" i="1"/>
  <c r="AC301" i="1" s="1"/>
  <c r="H302" i="1"/>
  <c r="AC302" i="1" s="1"/>
  <c r="AD302" i="1" s="1"/>
  <c r="H303" i="1"/>
  <c r="H304" i="1"/>
  <c r="J304" i="1" s="1"/>
  <c r="H305" i="1"/>
  <c r="AC305" i="1" s="1"/>
  <c r="H306" i="1"/>
  <c r="AC306" i="1" s="1"/>
  <c r="H307" i="1"/>
  <c r="H308" i="1"/>
  <c r="J308" i="1" s="1"/>
  <c r="H309" i="1"/>
  <c r="AC309" i="1" s="1"/>
  <c r="AE309" i="1" s="1"/>
  <c r="H310" i="1"/>
  <c r="AC310" i="1" s="1"/>
  <c r="H311" i="1"/>
  <c r="AC311" i="1" s="1"/>
  <c r="AE311" i="1" s="1"/>
  <c r="H312" i="1"/>
  <c r="J312" i="1" s="1"/>
  <c r="H313" i="1"/>
  <c r="J313" i="1" s="1"/>
  <c r="H314" i="1"/>
  <c r="J314" i="1" s="1"/>
  <c r="H315" i="1"/>
  <c r="AC315" i="1" s="1"/>
  <c r="AE315" i="1" s="1"/>
  <c r="H7" i="1"/>
  <c r="AC7" i="1" s="1"/>
  <c r="E8" i="1"/>
  <c r="F8" i="1" s="1"/>
  <c r="E9" i="1"/>
  <c r="E10" i="1"/>
  <c r="E11" i="1"/>
  <c r="E12" i="1"/>
  <c r="E13" i="1"/>
  <c r="E14" i="1"/>
  <c r="E15" i="1"/>
  <c r="F15" i="1" s="1"/>
  <c r="E16" i="1"/>
  <c r="F16" i="1" s="1"/>
  <c r="E17" i="1"/>
  <c r="E18" i="1"/>
  <c r="E19" i="1"/>
  <c r="AO19" i="1" s="1"/>
  <c r="AP19" i="1" s="1"/>
  <c r="E20" i="1"/>
  <c r="E21" i="1"/>
  <c r="E22" i="1"/>
  <c r="E23" i="1"/>
  <c r="E24" i="1"/>
  <c r="E25" i="1"/>
  <c r="E26" i="1"/>
  <c r="E27" i="1"/>
  <c r="AO27" i="1" s="1"/>
  <c r="AQ27" i="1" s="1"/>
  <c r="E28" i="1"/>
  <c r="E29" i="1"/>
  <c r="E30" i="1"/>
  <c r="E31" i="1"/>
  <c r="E32" i="1"/>
  <c r="E33" i="1"/>
  <c r="E34" i="1"/>
  <c r="E35" i="1"/>
  <c r="AO35" i="1" s="1"/>
  <c r="E36" i="1"/>
  <c r="F36" i="1" s="1"/>
  <c r="E37" i="1"/>
  <c r="E38" i="1"/>
  <c r="E39" i="1"/>
  <c r="AO39" i="1" s="1"/>
  <c r="E40" i="1"/>
  <c r="E41" i="1"/>
  <c r="E42" i="1"/>
  <c r="E43" i="1"/>
  <c r="F43" i="1" s="1"/>
  <c r="E44" i="1"/>
  <c r="E45" i="1"/>
  <c r="E46" i="1"/>
  <c r="E47" i="1"/>
  <c r="E48" i="1"/>
  <c r="E49" i="1"/>
  <c r="E50" i="1"/>
  <c r="E51" i="1"/>
  <c r="AO51" i="1" s="1"/>
  <c r="E52" i="1"/>
  <c r="E53" i="1"/>
  <c r="E54" i="1"/>
  <c r="E55" i="1"/>
  <c r="AO55" i="1" s="1"/>
  <c r="E56" i="1"/>
  <c r="E57" i="1"/>
  <c r="E58" i="1"/>
  <c r="E59" i="1"/>
  <c r="E60" i="1"/>
  <c r="E61" i="1"/>
  <c r="E62" i="1"/>
  <c r="E63" i="1"/>
  <c r="E64" i="1"/>
  <c r="F64" i="1" s="1"/>
  <c r="E65" i="1"/>
  <c r="E66" i="1"/>
  <c r="E67" i="1"/>
  <c r="F67" i="1" s="1"/>
  <c r="E68" i="1"/>
  <c r="E69" i="1"/>
  <c r="E70" i="1"/>
  <c r="E71" i="1"/>
  <c r="AO71" i="1" s="1"/>
  <c r="E72" i="1"/>
  <c r="F72" i="1" s="1"/>
  <c r="E73" i="1"/>
  <c r="E74" i="1"/>
  <c r="E75" i="1"/>
  <c r="AO75" i="1" s="1"/>
  <c r="E76" i="1"/>
  <c r="E77" i="1"/>
  <c r="E78" i="1"/>
  <c r="E79" i="1"/>
  <c r="E80" i="1"/>
  <c r="E81" i="1"/>
  <c r="E82" i="1"/>
  <c r="E83" i="1"/>
  <c r="AO83" i="1" s="1"/>
  <c r="E84" i="1"/>
  <c r="E85" i="1"/>
  <c r="E86" i="1"/>
  <c r="E87" i="1"/>
  <c r="AO87" i="1" s="1"/>
  <c r="E88" i="1"/>
  <c r="F88" i="1" s="1"/>
  <c r="E89" i="1"/>
  <c r="E90" i="1"/>
  <c r="E91" i="1"/>
  <c r="AO91" i="1" s="1"/>
  <c r="E92" i="1"/>
  <c r="E93" i="1"/>
  <c r="E94" i="1"/>
  <c r="E95" i="1"/>
  <c r="F95" i="1" s="1"/>
  <c r="E96" i="1"/>
  <c r="E97" i="1"/>
  <c r="E98" i="1"/>
  <c r="E99" i="1"/>
  <c r="AO99" i="1" s="1"/>
  <c r="E100" i="1"/>
  <c r="F100" i="1" s="1"/>
  <c r="E101" i="1"/>
  <c r="E102" i="1"/>
  <c r="E103" i="1"/>
  <c r="AO103" i="1" s="1"/>
  <c r="E104" i="1"/>
  <c r="E105" i="1"/>
  <c r="E106" i="1"/>
  <c r="E107" i="1"/>
  <c r="AO107" i="1" s="1"/>
  <c r="E108" i="1"/>
  <c r="E109" i="1"/>
  <c r="E110" i="1"/>
  <c r="E111" i="1"/>
  <c r="E112" i="1"/>
  <c r="E113" i="1"/>
  <c r="E114" i="1"/>
  <c r="E115" i="1"/>
  <c r="AO115" i="1" s="1"/>
  <c r="E116" i="1"/>
  <c r="F116" i="1" s="1"/>
  <c r="E117" i="1"/>
  <c r="E118" i="1"/>
  <c r="E119" i="1"/>
  <c r="AO119" i="1" s="1"/>
  <c r="E120" i="1"/>
  <c r="E121" i="1"/>
  <c r="E122" i="1"/>
  <c r="E123" i="1"/>
  <c r="E124" i="1"/>
  <c r="E125" i="1"/>
  <c r="E126" i="1"/>
  <c r="E127" i="1"/>
  <c r="E128" i="1"/>
  <c r="F128" i="1" s="1"/>
  <c r="E129" i="1"/>
  <c r="E130" i="1"/>
  <c r="E131" i="1"/>
  <c r="AO131" i="1" s="1"/>
  <c r="E132" i="1"/>
  <c r="E133" i="1"/>
  <c r="E134" i="1"/>
  <c r="E135" i="1"/>
  <c r="AO135" i="1" s="1"/>
  <c r="E136" i="1"/>
  <c r="F136" i="1" s="1"/>
  <c r="E137" i="1"/>
  <c r="E138" i="1"/>
  <c r="E139" i="1"/>
  <c r="AO139" i="1" s="1"/>
  <c r="E140" i="1"/>
  <c r="E141" i="1"/>
  <c r="E142" i="1"/>
  <c r="E143" i="1"/>
  <c r="F143" i="1" s="1"/>
  <c r="E144" i="1"/>
  <c r="F144" i="1" s="1"/>
  <c r="E145" i="1"/>
  <c r="E146" i="1"/>
  <c r="E147" i="1"/>
  <c r="AO147" i="1" s="1"/>
  <c r="E148" i="1"/>
  <c r="E149" i="1"/>
  <c r="E150" i="1"/>
  <c r="E151" i="1"/>
  <c r="AO151" i="1" s="1"/>
  <c r="E152" i="1"/>
  <c r="F152" i="1" s="1"/>
  <c r="E153" i="1"/>
  <c r="E154" i="1"/>
  <c r="E155" i="1"/>
  <c r="AO155" i="1" s="1"/>
  <c r="E156" i="1"/>
  <c r="E157" i="1"/>
  <c r="E158" i="1"/>
  <c r="E159" i="1"/>
  <c r="E160" i="1"/>
  <c r="E161" i="1"/>
  <c r="E162" i="1"/>
  <c r="E163" i="1"/>
  <c r="AO163" i="1" s="1"/>
  <c r="E164" i="1"/>
  <c r="E165" i="1"/>
  <c r="E166" i="1"/>
  <c r="E167" i="1"/>
  <c r="AO167" i="1" s="1"/>
  <c r="E168" i="1"/>
  <c r="E169" i="1"/>
  <c r="E170" i="1"/>
  <c r="E171" i="1"/>
  <c r="AO171" i="1" s="1"/>
  <c r="E172" i="1"/>
  <c r="E173" i="1"/>
  <c r="E174" i="1"/>
  <c r="E175" i="1"/>
  <c r="E176" i="1"/>
  <c r="E177" i="1"/>
  <c r="E178" i="1"/>
  <c r="E179" i="1"/>
  <c r="F179" i="1" s="1"/>
  <c r="E180" i="1"/>
  <c r="F180" i="1" s="1"/>
  <c r="E181" i="1"/>
  <c r="E182" i="1"/>
  <c r="E183" i="1"/>
  <c r="AO183" i="1" s="1"/>
  <c r="E184" i="1"/>
  <c r="E185" i="1"/>
  <c r="E186" i="1"/>
  <c r="E187" i="1"/>
  <c r="E188" i="1"/>
  <c r="E189" i="1"/>
  <c r="E190" i="1"/>
  <c r="E191" i="1"/>
  <c r="E192" i="1"/>
  <c r="E193" i="1"/>
  <c r="E194" i="1"/>
  <c r="AO194" i="1" s="1"/>
  <c r="AQ194" i="1" s="1"/>
  <c r="E195" i="1"/>
  <c r="AO195" i="1" s="1"/>
  <c r="AQ195" i="1" s="1"/>
  <c r="AR195" i="1" s="1"/>
  <c r="AS195" i="1" s="1"/>
  <c r="E196" i="1"/>
  <c r="E197" i="1"/>
  <c r="E198" i="1"/>
  <c r="E199" i="1"/>
  <c r="AO199" i="1" s="1"/>
  <c r="AQ199" i="1" s="1"/>
  <c r="AR199" i="1" s="1"/>
  <c r="AS199" i="1" s="1"/>
  <c r="E200" i="1"/>
  <c r="AO200" i="1" s="1"/>
  <c r="AQ200" i="1" s="1"/>
  <c r="AR200" i="1" s="1"/>
  <c r="AS200" i="1" s="1"/>
  <c r="E201" i="1"/>
  <c r="E202" i="1"/>
  <c r="AO202" i="1" s="1"/>
  <c r="E203" i="1"/>
  <c r="E204" i="1"/>
  <c r="AO204" i="1" s="1"/>
  <c r="AQ204" i="1" s="1"/>
  <c r="AR204" i="1" s="1"/>
  <c r="AS204" i="1" s="1"/>
  <c r="E205" i="1"/>
  <c r="E206" i="1"/>
  <c r="E207" i="1"/>
  <c r="F207" i="1" s="1"/>
  <c r="E208" i="1"/>
  <c r="E209" i="1"/>
  <c r="E210" i="1"/>
  <c r="E211" i="1"/>
  <c r="E212" i="1"/>
  <c r="E213" i="1"/>
  <c r="E214" i="1"/>
  <c r="E215" i="1"/>
  <c r="AO215" i="1" s="1"/>
  <c r="E216" i="1"/>
  <c r="F216" i="1" s="1"/>
  <c r="E217" i="1"/>
  <c r="E218" i="1"/>
  <c r="E219" i="1"/>
  <c r="AO219" i="1" s="1"/>
  <c r="AP219" i="1" s="1"/>
  <c r="E220" i="1"/>
  <c r="E221" i="1"/>
  <c r="E222" i="1"/>
  <c r="E223" i="1"/>
  <c r="AO223" i="1" s="1"/>
  <c r="E224" i="1"/>
  <c r="E225" i="1"/>
  <c r="AO225" i="1" s="1"/>
  <c r="AQ225" i="1" s="1"/>
  <c r="AR225" i="1" s="1"/>
  <c r="AS225" i="1" s="1"/>
  <c r="E226" i="1"/>
  <c r="E227" i="1"/>
  <c r="E228" i="1"/>
  <c r="AO228" i="1" s="1"/>
  <c r="E229" i="1"/>
  <c r="AO229" i="1" s="1"/>
  <c r="AQ229" i="1" s="1"/>
  <c r="AR229" i="1" s="1"/>
  <c r="AS229" i="1" s="1"/>
  <c r="E230" i="1"/>
  <c r="E231" i="1"/>
  <c r="E232" i="1"/>
  <c r="E233" i="1"/>
  <c r="E234" i="1"/>
  <c r="E235" i="1"/>
  <c r="F235" i="1" s="1"/>
  <c r="E236" i="1"/>
  <c r="E237" i="1"/>
  <c r="AO237" i="1" s="1"/>
  <c r="E238" i="1"/>
  <c r="E239" i="1"/>
  <c r="E240" i="1"/>
  <c r="AO240" i="1" s="1"/>
  <c r="AQ240" i="1" s="1"/>
  <c r="E241" i="1"/>
  <c r="E242" i="1"/>
  <c r="E243" i="1"/>
  <c r="F243" i="1" s="1"/>
  <c r="E244" i="1"/>
  <c r="AO244" i="1" s="1"/>
  <c r="E245" i="1"/>
  <c r="E246" i="1"/>
  <c r="AO246" i="1" s="1"/>
  <c r="E247" i="1"/>
  <c r="E248" i="1"/>
  <c r="AO248" i="1" s="1"/>
  <c r="E249" i="1"/>
  <c r="E250" i="1"/>
  <c r="E251" i="1"/>
  <c r="F251" i="1" s="1"/>
  <c r="E252" i="1"/>
  <c r="AO252" i="1" s="1"/>
  <c r="E253" i="1"/>
  <c r="E254" i="1"/>
  <c r="E255" i="1"/>
  <c r="E256" i="1"/>
  <c r="AO256" i="1" s="1"/>
  <c r="E257" i="1"/>
  <c r="E258" i="1"/>
  <c r="E259" i="1"/>
  <c r="E260" i="1"/>
  <c r="AO260" i="1" s="1"/>
  <c r="AP260" i="1" s="1"/>
  <c r="E261" i="1"/>
  <c r="E262" i="1"/>
  <c r="E263" i="1"/>
  <c r="E264" i="1"/>
  <c r="AO264" i="1" s="1"/>
  <c r="AP264" i="1" s="1"/>
  <c r="E265" i="1"/>
  <c r="E266" i="1"/>
  <c r="E267" i="1"/>
  <c r="E268" i="1"/>
  <c r="AO268" i="1" s="1"/>
  <c r="E269" i="1"/>
  <c r="E270" i="1"/>
  <c r="E271" i="1"/>
  <c r="F271" i="1" s="1"/>
  <c r="E272" i="1"/>
  <c r="AO272" i="1" s="1"/>
  <c r="E273" i="1"/>
  <c r="E274" i="1"/>
  <c r="E275" i="1"/>
  <c r="E276" i="1"/>
  <c r="AO276" i="1" s="1"/>
  <c r="E277" i="1"/>
  <c r="E278" i="1"/>
  <c r="E279" i="1"/>
  <c r="E280" i="1"/>
  <c r="F280" i="1" s="1"/>
  <c r="E281" i="1"/>
  <c r="E282" i="1"/>
  <c r="E283" i="1"/>
  <c r="E284" i="1"/>
  <c r="AO284" i="1" s="1"/>
  <c r="AQ284" i="1" s="1"/>
  <c r="AR284" i="1" s="1"/>
  <c r="AS284" i="1" s="1"/>
  <c r="E285" i="1"/>
  <c r="E286" i="1"/>
  <c r="E287" i="1"/>
  <c r="F287" i="1" s="1"/>
  <c r="E288" i="1"/>
  <c r="E289" i="1"/>
  <c r="AO289" i="1" s="1"/>
  <c r="AQ289" i="1" s="1"/>
  <c r="E290" i="1"/>
  <c r="AO290" i="1" s="1"/>
  <c r="E291" i="1"/>
  <c r="E292" i="1"/>
  <c r="AO292" i="1" s="1"/>
  <c r="E293" i="1"/>
  <c r="E294" i="1"/>
  <c r="AO294" i="1" s="1"/>
  <c r="AQ294" i="1" s="1"/>
  <c r="AR294" i="1" s="1"/>
  <c r="AS294" i="1" s="1"/>
  <c r="E295" i="1"/>
  <c r="E296" i="1"/>
  <c r="E297" i="1"/>
  <c r="AO297" i="1" s="1"/>
  <c r="E298" i="1"/>
  <c r="E299" i="1"/>
  <c r="F299" i="1" s="1"/>
  <c r="E300" i="1"/>
  <c r="E301" i="1"/>
  <c r="E302" i="1"/>
  <c r="E303" i="1"/>
  <c r="AO303" i="1" s="1"/>
  <c r="AQ303" i="1" s="1"/>
  <c r="E304" i="1"/>
  <c r="E305" i="1"/>
  <c r="AO305" i="1" s="1"/>
  <c r="E306" i="1"/>
  <c r="E307" i="1"/>
  <c r="E308" i="1"/>
  <c r="F308" i="1" s="1"/>
  <c r="E309" i="1"/>
  <c r="E310" i="1"/>
  <c r="E311" i="1"/>
  <c r="AO311" i="1" s="1"/>
  <c r="AQ311" i="1" s="1"/>
  <c r="E312" i="1"/>
  <c r="E313" i="1"/>
  <c r="E314" i="1"/>
  <c r="AO314" i="1" s="1"/>
  <c r="E315" i="1"/>
  <c r="AO315" i="1" s="1"/>
  <c r="AQ315" i="1" s="1"/>
  <c r="E7" i="1"/>
  <c r="AR303" i="1" l="1"/>
  <c r="AS303" i="1" s="1"/>
  <c r="AT303" i="1"/>
  <c r="AU303" i="1" s="1"/>
  <c r="AV303" i="1" s="1"/>
  <c r="AR311" i="1"/>
  <c r="AS311" i="1" s="1"/>
  <c r="AT311" i="1"/>
  <c r="AU311" i="1" s="1"/>
  <c r="AV311" i="1" s="1"/>
  <c r="AR27" i="1"/>
  <c r="AS27" i="1" s="1"/>
  <c r="AT27" i="1"/>
  <c r="AW27" i="1" s="1"/>
  <c r="AX27" i="1" s="1"/>
  <c r="AT229" i="1"/>
  <c r="AW229" i="1" s="1"/>
  <c r="AX229" i="1" s="1"/>
  <c r="AH96" i="1"/>
  <c r="AI96" i="1" s="1"/>
  <c r="AJ96" i="1" s="1"/>
  <c r="AR240" i="1"/>
  <c r="AS240" i="1" s="1"/>
  <c r="AT240" i="1"/>
  <c r="AW240" i="1" s="1"/>
  <c r="AX240" i="1" s="1"/>
  <c r="AT200" i="1"/>
  <c r="AR194" i="1"/>
  <c r="AS194" i="1" s="1"/>
  <c r="AT194" i="1"/>
  <c r="AU194" i="1" s="1"/>
  <c r="AT294" i="1"/>
  <c r="AT284" i="1"/>
  <c r="AT204" i="1"/>
  <c r="AR289" i="1"/>
  <c r="AS289" i="1" s="1"/>
  <c r="AT289" i="1"/>
  <c r="AT225" i="1"/>
  <c r="AW225" i="1" s="1"/>
  <c r="AX225" i="1" s="1"/>
  <c r="AT199" i="1"/>
  <c r="AT195" i="1"/>
  <c r="AF309" i="1"/>
  <c r="AG309" i="1" s="1"/>
  <c r="AH309" i="1"/>
  <c r="AF293" i="1"/>
  <c r="AG293" i="1" s="1"/>
  <c r="AH293" i="1"/>
  <c r="J241" i="1"/>
  <c r="AC241" i="1"/>
  <c r="AD241" i="1" s="1"/>
  <c r="AF229" i="1"/>
  <c r="AG229" i="1" s="1"/>
  <c r="AH229" i="1"/>
  <c r="AF213" i="1"/>
  <c r="AG213" i="1" s="1"/>
  <c r="AH213" i="1"/>
  <c r="AC173" i="1"/>
  <c r="AE173" i="1" s="1"/>
  <c r="J173" i="1"/>
  <c r="AF149" i="1"/>
  <c r="AG149" i="1" s="1"/>
  <c r="AH149" i="1"/>
  <c r="AF85" i="1"/>
  <c r="AG85" i="1" s="1"/>
  <c r="AH85" i="1"/>
  <c r="AF288" i="1"/>
  <c r="AG288" i="1" s="1"/>
  <c r="AH288" i="1"/>
  <c r="AF224" i="1"/>
  <c r="AG224" i="1" s="1"/>
  <c r="AH224" i="1"/>
  <c r="AF208" i="1"/>
  <c r="AG208" i="1" s="1"/>
  <c r="AH208" i="1"/>
  <c r="AF160" i="1"/>
  <c r="AG160" i="1" s="1"/>
  <c r="AH160" i="1"/>
  <c r="AF144" i="1"/>
  <c r="AG144" i="1" s="1"/>
  <c r="AH144" i="1"/>
  <c r="AF80" i="1"/>
  <c r="AG80" i="1" s="1"/>
  <c r="AH80" i="1"/>
  <c r="AF20" i="1"/>
  <c r="AG20" i="1" s="1"/>
  <c r="AH20" i="1"/>
  <c r="AF311" i="1"/>
  <c r="AG311" i="1" s="1"/>
  <c r="AH311" i="1"/>
  <c r="AC77" i="1"/>
  <c r="AE77" i="1" s="1"/>
  <c r="F276" i="1"/>
  <c r="J310" i="1"/>
  <c r="J113" i="1"/>
  <c r="AC205" i="1"/>
  <c r="AE205" i="1" s="1"/>
  <c r="AC29" i="1"/>
  <c r="AE29" i="1" s="1"/>
  <c r="J230" i="1"/>
  <c r="J93" i="1"/>
  <c r="AC146" i="1"/>
  <c r="AD146" i="1" s="1"/>
  <c r="J193" i="1"/>
  <c r="AC274" i="1"/>
  <c r="AD274" i="1" s="1"/>
  <c r="F163" i="1"/>
  <c r="AO207" i="1"/>
  <c r="AQ207" i="1" s="1"/>
  <c r="AP303" i="1"/>
  <c r="F305" i="1"/>
  <c r="F256" i="1"/>
  <c r="F199" i="1"/>
  <c r="F155" i="1"/>
  <c r="F115" i="1"/>
  <c r="F75" i="1"/>
  <c r="F39" i="1"/>
  <c r="J301" i="1"/>
  <c r="J276" i="1"/>
  <c r="J260" i="1"/>
  <c r="J244" i="1"/>
  <c r="J224" i="1"/>
  <c r="J172" i="1"/>
  <c r="J152" i="1"/>
  <c r="J136" i="1"/>
  <c r="J92" i="1"/>
  <c r="J48" i="1"/>
  <c r="J12" i="1"/>
  <c r="AC262" i="1"/>
  <c r="AE262" i="1" s="1"/>
  <c r="AC28" i="1"/>
  <c r="AE28" i="1" s="1"/>
  <c r="AD160" i="1"/>
  <c r="AE250" i="1"/>
  <c r="AO308" i="1"/>
  <c r="AP308" i="1" s="1"/>
  <c r="AO67" i="1"/>
  <c r="AP67" i="1" s="1"/>
  <c r="AQ219" i="1"/>
  <c r="F219" i="1"/>
  <c r="F131" i="1"/>
  <c r="F51" i="1"/>
  <c r="J280" i="1"/>
  <c r="J264" i="1"/>
  <c r="J248" i="1"/>
  <c r="J208" i="1"/>
  <c r="J160" i="1"/>
  <c r="J140" i="1"/>
  <c r="J120" i="1"/>
  <c r="J56" i="1"/>
  <c r="J24" i="1"/>
  <c r="AC300" i="1"/>
  <c r="AE300" i="1" s="1"/>
  <c r="AC176" i="1"/>
  <c r="AE176" i="1" s="1"/>
  <c r="AC156" i="1"/>
  <c r="AE156" i="1" s="1"/>
  <c r="AD208" i="1"/>
  <c r="AD20" i="1"/>
  <c r="AO95" i="1"/>
  <c r="AP95" i="1" s="1"/>
  <c r="F303" i="1"/>
  <c r="F228" i="1"/>
  <c r="F183" i="1"/>
  <c r="F139" i="1"/>
  <c r="F107" i="1"/>
  <c r="F71" i="1"/>
  <c r="F19" i="1"/>
  <c r="J290" i="1"/>
  <c r="J258" i="1"/>
  <c r="J238" i="1"/>
  <c r="J213" i="1"/>
  <c r="J192" i="1"/>
  <c r="J168" i="1"/>
  <c r="J145" i="1"/>
  <c r="J125" i="1"/>
  <c r="J112" i="1"/>
  <c r="J33" i="1"/>
  <c r="AC312" i="1"/>
  <c r="AE312" i="1" s="1"/>
  <c r="AC285" i="1"/>
  <c r="AE285" i="1" s="1"/>
  <c r="AC256" i="1"/>
  <c r="AE256" i="1" s="1"/>
  <c r="AC234" i="1"/>
  <c r="AD234" i="1" s="1"/>
  <c r="AC190" i="1"/>
  <c r="AC161" i="1"/>
  <c r="AE161" i="1" s="1"/>
  <c r="AC134" i="1"/>
  <c r="AD134" i="1" s="1"/>
  <c r="AC72" i="1"/>
  <c r="AE72" i="1" s="1"/>
  <c r="AC44" i="1"/>
  <c r="AD44" i="1" s="1"/>
  <c r="AC18" i="1"/>
  <c r="AE18" i="1" s="1"/>
  <c r="AD144" i="1"/>
  <c r="AO287" i="1"/>
  <c r="AP287" i="1" s="1"/>
  <c r="AO179" i="1"/>
  <c r="AP179" i="1" s="1"/>
  <c r="AO36" i="1"/>
  <c r="AQ36" i="1" s="1"/>
  <c r="AQ19" i="1"/>
  <c r="F87" i="1"/>
  <c r="F223" i="1"/>
  <c r="F171" i="1"/>
  <c r="F135" i="1"/>
  <c r="F99" i="1"/>
  <c r="F55" i="1"/>
  <c r="J7" i="1"/>
  <c r="J288" i="1"/>
  <c r="J268" i="1"/>
  <c r="J252" i="1"/>
  <c r="J237" i="1"/>
  <c r="J212" i="1"/>
  <c r="J184" i="1"/>
  <c r="J144" i="1"/>
  <c r="J124" i="1"/>
  <c r="J104" i="1"/>
  <c r="AC304" i="1"/>
  <c r="AE304" i="1" s="1"/>
  <c r="AC220" i="1"/>
  <c r="AE220" i="1" s="1"/>
  <c r="AC157" i="1"/>
  <c r="AE157" i="1" s="1"/>
  <c r="AC128" i="1"/>
  <c r="AD128" i="1" s="1"/>
  <c r="AC106" i="1"/>
  <c r="AE106" i="1" s="1"/>
  <c r="AC62" i="1"/>
  <c r="AD62" i="1" s="1"/>
  <c r="AD288" i="1"/>
  <c r="AD80" i="1"/>
  <c r="AO235" i="1"/>
  <c r="AQ235" i="1" s="1"/>
  <c r="AO152" i="1"/>
  <c r="AP152" i="1" s="1"/>
  <c r="AO8" i="1"/>
  <c r="AQ8" i="1" s="1"/>
  <c r="AO254" i="1"/>
  <c r="AQ254" i="1" s="1"/>
  <c r="F254" i="1"/>
  <c r="AE299" i="1"/>
  <c r="AD299" i="1"/>
  <c r="AC287" i="1"/>
  <c r="AE287" i="1" s="1"/>
  <c r="J287" i="1"/>
  <c r="AC275" i="1"/>
  <c r="AE275" i="1" s="1"/>
  <c r="J275" i="1"/>
  <c r="AC259" i="1"/>
  <c r="AE259" i="1" s="1"/>
  <c r="J259" i="1"/>
  <c r="AC183" i="1"/>
  <c r="AD183" i="1" s="1"/>
  <c r="J183" i="1"/>
  <c r="AC163" i="1"/>
  <c r="AD163" i="1" s="1"/>
  <c r="J163" i="1"/>
  <c r="AC119" i="1"/>
  <c r="AD119" i="1" s="1"/>
  <c r="J119" i="1"/>
  <c r="AC99" i="1"/>
  <c r="AD99" i="1" s="1"/>
  <c r="J99" i="1"/>
  <c r="AC55" i="1"/>
  <c r="AD55" i="1" s="1"/>
  <c r="J55" i="1"/>
  <c r="AC35" i="1"/>
  <c r="AD35" i="1" s="1"/>
  <c r="J35" i="1"/>
  <c r="F202" i="1"/>
  <c r="AD270" i="1"/>
  <c r="AE270" i="1"/>
  <c r="AD254" i="1"/>
  <c r="AE254" i="1"/>
  <c r="J219" i="1"/>
  <c r="AE48" i="1"/>
  <c r="AD48" i="1"/>
  <c r="AE192" i="1"/>
  <c r="AD192" i="1"/>
  <c r="AE298" i="1"/>
  <c r="J286" i="1"/>
  <c r="AC286" i="1"/>
  <c r="AD282" i="1"/>
  <c r="AE282" i="1"/>
  <c r="AD266" i="1"/>
  <c r="AE266" i="1"/>
  <c r="AD258" i="1"/>
  <c r="AE258" i="1"/>
  <c r="AD238" i="1"/>
  <c r="AE238" i="1"/>
  <c r="J222" i="1"/>
  <c r="AC222" i="1"/>
  <c r="J218" i="1"/>
  <c r="AC218" i="1"/>
  <c r="J182" i="1"/>
  <c r="AC182" i="1"/>
  <c r="AD182" i="1" s="1"/>
  <c r="J178" i="1"/>
  <c r="AC178" i="1"/>
  <c r="AD178" i="1" s="1"/>
  <c r="J174" i="1"/>
  <c r="AC174" i="1"/>
  <c r="J166" i="1"/>
  <c r="AC166" i="1"/>
  <c r="AD166" i="1" s="1"/>
  <c r="J158" i="1"/>
  <c r="AC158" i="1"/>
  <c r="J154" i="1"/>
  <c r="AC154" i="1"/>
  <c r="J138" i="1"/>
  <c r="AC138" i="1"/>
  <c r="J130" i="1"/>
  <c r="AC130" i="1"/>
  <c r="J118" i="1"/>
  <c r="AC118" i="1"/>
  <c r="AE118" i="1" s="1"/>
  <c r="J114" i="1"/>
  <c r="AC114" i="1"/>
  <c r="AD114" i="1" s="1"/>
  <c r="J110" i="1"/>
  <c r="AC110" i="1"/>
  <c r="J102" i="1"/>
  <c r="AC102" i="1"/>
  <c r="AD102" i="1" s="1"/>
  <c r="J94" i="1"/>
  <c r="AC94" i="1"/>
  <c r="J90" i="1"/>
  <c r="AC90" i="1"/>
  <c r="J74" i="1"/>
  <c r="AC74" i="1"/>
  <c r="J66" i="1"/>
  <c r="AC66" i="1"/>
  <c r="AE66" i="1" s="1"/>
  <c r="J54" i="1"/>
  <c r="AC54" i="1"/>
  <c r="AD54" i="1" s="1"/>
  <c r="J50" i="1"/>
  <c r="AC50" i="1"/>
  <c r="AD50" i="1" s="1"/>
  <c r="J46" i="1"/>
  <c r="AC46" i="1"/>
  <c r="AD46" i="1" s="1"/>
  <c r="J38" i="1"/>
  <c r="AC38" i="1"/>
  <c r="AD38" i="1" s="1"/>
  <c r="J30" i="1"/>
  <c r="AC30" i="1"/>
  <c r="J26" i="1"/>
  <c r="AC26" i="1"/>
  <c r="AD26" i="1" s="1"/>
  <c r="J10" i="1"/>
  <c r="AC10" i="1"/>
  <c r="J306" i="1"/>
  <c r="J298" i="1"/>
  <c r="J278" i="1"/>
  <c r="J270" i="1"/>
  <c r="J254" i="1"/>
  <c r="J246" i="1"/>
  <c r="J226" i="1"/>
  <c r="J202" i="1"/>
  <c r="AC314" i="1"/>
  <c r="AC214" i="1"/>
  <c r="AD214" i="1" s="1"/>
  <c r="AC186" i="1"/>
  <c r="AC142" i="1"/>
  <c r="AC98" i="1"/>
  <c r="AD98" i="1" s="1"/>
  <c r="AC86" i="1"/>
  <c r="AD86" i="1" s="1"/>
  <c r="AC58" i="1"/>
  <c r="AD58" i="1" s="1"/>
  <c r="AC14" i="1"/>
  <c r="AD14" i="1" s="1"/>
  <c r="F208" i="1"/>
  <c r="AO208" i="1"/>
  <c r="AQ208" i="1" s="1"/>
  <c r="F192" i="1"/>
  <c r="AO192" i="1"/>
  <c r="AQ192" i="1" s="1"/>
  <c r="F164" i="1"/>
  <c r="AO164" i="1"/>
  <c r="AQ164" i="1" s="1"/>
  <c r="F80" i="1"/>
  <c r="AO80" i="1"/>
  <c r="AQ80" i="1" s="1"/>
  <c r="F52" i="1"/>
  <c r="AO52" i="1"/>
  <c r="AP52" i="1" s="1"/>
  <c r="F24" i="1"/>
  <c r="AO24" i="1"/>
  <c r="AP24" i="1" s="1"/>
  <c r="J273" i="1"/>
  <c r="AC273" i="1"/>
  <c r="AD273" i="1" s="1"/>
  <c r="J257" i="1"/>
  <c r="AC257" i="1"/>
  <c r="AD257" i="1" s="1"/>
  <c r="J253" i="1"/>
  <c r="AC253" i="1"/>
  <c r="AE253" i="1" s="1"/>
  <c r="J61" i="1"/>
  <c r="AC61" i="1"/>
  <c r="AE61" i="1" s="1"/>
  <c r="AC17" i="1"/>
  <c r="AE17" i="1" s="1"/>
  <c r="J17" i="1"/>
  <c r="F297" i="1"/>
  <c r="F268" i="1"/>
  <c r="F244" i="1"/>
  <c r="J305" i="1"/>
  <c r="J293" i="1"/>
  <c r="J198" i="1"/>
  <c r="J189" i="1"/>
  <c r="J177" i="1"/>
  <c r="J129" i="1"/>
  <c r="J109" i="1"/>
  <c r="J97" i="1"/>
  <c r="J81" i="1"/>
  <c r="J65" i="1"/>
  <c r="J45" i="1"/>
  <c r="AC269" i="1"/>
  <c r="AD269" i="1" s="1"/>
  <c r="AE240" i="1"/>
  <c r="AD240" i="1"/>
  <c r="AC210" i="1"/>
  <c r="AC170" i="1"/>
  <c r="AC141" i="1"/>
  <c r="AD141" i="1" s="1"/>
  <c r="AC126" i="1"/>
  <c r="AE112" i="1"/>
  <c r="AD112" i="1"/>
  <c r="AC82" i="1"/>
  <c r="AC70" i="1"/>
  <c r="AE70" i="1" s="1"/>
  <c r="AC42" i="1"/>
  <c r="AC13" i="1"/>
  <c r="AO280" i="1"/>
  <c r="AP280" i="1" s="1"/>
  <c r="AO136" i="1"/>
  <c r="AP136" i="1" s="1"/>
  <c r="AO64" i="1"/>
  <c r="AP64" i="1" s="1"/>
  <c r="F307" i="1"/>
  <c r="AO307" i="1"/>
  <c r="AP307" i="1" s="1"/>
  <c r="F259" i="1"/>
  <c r="AO259" i="1"/>
  <c r="AP259" i="1" s="1"/>
  <c r="F187" i="1"/>
  <c r="AO187" i="1"/>
  <c r="AP187" i="1" s="1"/>
  <c r="F159" i="1"/>
  <c r="AO159" i="1"/>
  <c r="AQ159" i="1" s="1"/>
  <c r="AP139" i="1"/>
  <c r="AQ139" i="1"/>
  <c r="F123" i="1"/>
  <c r="AO123" i="1"/>
  <c r="AQ123" i="1" s="1"/>
  <c r="AQ91" i="1"/>
  <c r="AP91" i="1"/>
  <c r="AQ83" i="1"/>
  <c r="AP83" i="1"/>
  <c r="F79" i="1"/>
  <c r="AO79" i="1"/>
  <c r="AQ79" i="1" s="1"/>
  <c r="F59" i="1"/>
  <c r="AO59" i="1"/>
  <c r="AP59" i="1" s="1"/>
  <c r="F31" i="1"/>
  <c r="AO31" i="1"/>
  <c r="AP31" i="1" s="1"/>
  <c r="J296" i="1"/>
  <c r="AC296" i="1"/>
  <c r="AD296" i="1" s="1"/>
  <c r="J272" i="1"/>
  <c r="AC272" i="1"/>
  <c r="J232" i="1"/>
  <c r="AC232" i="1"/>
  <c r="AE232" i="1" s="1"/>
  <c r="J216" i="1"/>
  <c r="AC216" i="1"/>
  <c r="AD216" i="1" s="1"/>
  <c r="AC88" i="1"/>
  <c r="AD88" i="1" s="1"/>
  <c r="J88" i="1"/>
  <c r="J76" i="1"/>
  <c r="AC76" i="1"/>
  <c r="AD76" i="1" s="1"/>
  <c r="J40" i="1"/>
  <c r="AC40" i="1"/>
  <c r="AD40" i="1" s="1"/>
  <c r="AC32" i="1"/>
  <c r="J32" i="1"/>
  <c r="AC16" i="1"/>
  <c r="AE16" i="1" s="1"/>
  <c r="J16" i="1"/>
  <c r="F292" i="1"/>
  <c r="F264" i="1"/>
  <c r="F237" i="1"/>
  <c r="F151" i="1"/>
  <c r="F119" i="1"/>
  <c r="F91" i="1"/>
  <c r="F27" i="1"/>
  <c r="J302" i="1"/>
  <c r="J292" i="1"/>
  <c r="J282" i="1"/>
  <c r="J266" i="1"/>
  <c r="J250" i="1"/>
  <c r="J242" i="1"/>
  <c r="J233" i="1"/>
  <c r="J209" i="1"/>
  <c r="J197" i="1"/>
  <c r="J188" i="1"/>
  <c r="J108" i="1"/>
  <c r="J96" i="1"/>
  <c r="J80" i="1"/>
  <c r="J60" i="1"/>
  <c r="AC236" i="1"/>
  <c r="AE236" i="1" s="1"/>
  <c r="AC221" i="1"/>
  <c r="AD221" i="1" s="1"/>
  <c r="AC206" i="1"/>
  <c r="AC162" i="1"/>
  <c r="AD162" i="1" s="1"/>
  <c r="AC150" i="1"/>
  <c r="AE150" i="1" s="1"/>
  <c r="AC122" i="1"/>
  <c r="AC78" i="1"/>
  <c r="AC64" i="1"/>
  <c r="AC49" i="1"/>
  <c r="AE49" i="1" s="1"/>
  <c r="AC34" i="1"/>
  <c r="AE34" i="1" s="1"/>
  <c r="AC22" i="1"/>
  <c r="AE22" i="1" s="1"/>
  <c r="AC8" i="1"/>
  <c r="AD8" i="1" s="1"/>
  <c r="AD224" i="1"/>
  <c r="AD96" i="1"/>
  <c r="AE302" i="1"/>
  <c r="AE202" i="1"/>
  <c r="AO251" i="1"/>
  <c r="AQ251" i="1" s="1"/>
  <c r="AO180" i="1"/>
  <c r="AP180" i="1" s="1"/>
  <c r="AQ272" i="1"/>
  <c r="AP272" i="1"/>
  <c r="AQ256" i="1"/>
  <c r="AP256" i="1"/>
  <c r="AQ244" i="1"/>
  <c r="AP244" i="1"/>
  <c r="AQ228" i="1"/>
  <c r="AP228" i="1"/>
  <c r="AE233" i="1"/>
  <c r="AD233" i="1"/>
  <c r="AE197" i="1"/>
  <c r="AD197" i="1"/>
  <c r="AE181" i="1"/>
  <c r="AD181" i="1"/>
  <c r="AE165" i="1"/>
  <c r="AD165" i="1"/>
  <c r="AE153" i="1"/>
  <c r="AD153" i="1"/>
  <c r="AE137" i="1"/>
  <c r="AD137" i="1"/>
  <c r="AE121" i="1"/>
  <c r="AD121" i="1"/>
  <c r="AE105" i="1"/>
  <c r="AD105" i="1"/>
  <c r="AE69" i="1"/>
  <c r="AD69" i="1"/>
  <c r="AE53" i="1"/>
  <c r="AD53" i="1"/>
  <c r="AE37" i="1"/>
  <c r="AD37" i="1"/>
  <c r="AE21" i="1"/>
  <c r="AD21" i="1"/>
  <c r="AD213" i="1"/>
  <c r="AP314" i="1"/>
  <c r="AQ314" i="1"/>
  <c r="F310" i="1"/>
  <c r="AO310" i="1"/>
  <c r="F306" i="1"/>
  <c r="AO306" i="1"/>
  <c r="F302" i="1"/>
  <c r="AO302" i="1"/>
  <c r="F298" i="1"/>
  <c r="AO298" i="1"/>
  <c r="AQ290" i="1"/>
  <c r="AP290" i="1"/>
  <c r="AO282" i="1"/>
  <c r="F282" i="1"/>
  <c r="AO274" i="1"/>
  <c r="F274" i="1"/>
  <c r="F266" i="1"/>
  <c r="AO266" i="1"/>
  <c r="AP246" i="1"/>
  <c r="AQ246" i="1"/>
  <c r="F238" i="1"/>
  <c r="AO238" i="1"/>
  <c r="F230" i="1"/>
  <c r="AO230" i="1"/>
  <c r="F222" i="1"/>
  <c r="AO222" i="1"/>
  <c r="F214" i="1"/>
  <c r="AO214" i="1"/>
  <c r="F206" i="1"/>
  <c r="AO206" i="1"/>
  <c r="F186" i="1"/>
  <c r="AO186" i="1"/>
  <c r="F178" i="1"/>
  <c r="AO178" i="1"/>
  <c r="F170" i="1"/>
  <c r="AO170" i="1"/>
  <c r="F162" i="1"/>
  <c r="AO162" i="1"/>
  <c r="F154" i="1"/>
  <c r="AO154" i="1"/>
  <c r="F146" i="1"/>
  <c r="AO146" i="1"/>
  <c r="F138" i="1"/>
  <c r="AO138" i="1"/>
  <c r="F130" i="1"/>
  <c r="AO130" i="1"/>
  <c r="F122" i="1"/>
  <c r="AO122" i="1"/>
  <c r="F114" i="1"/>
  <c r="AO114" i="1"/>
  <c r="F106" i="1"/>
  <c r="AO106" i="1"/>
  <c r="F98" i="1"/>
  <c r="AO98" i="1"/>
  <c r="F90" i="1"/>
  <c r="AO90" i="1"/>
  <c r="F82" i="1"/>
  <c r="AO82" i="1"/>
  <c r="F74" i="1"/>
  <c r="AO74" i="1"/>
  <c r="F66" i="1"/>
  <c r="AO66" i="1"/>
  <c r="F58" i="1"/>
  <c r="AO58" i="1"/>
  <c r="F54" i="1"/>
  <c r="AO54" i="1"/>
  <c r="F46" i="1"/>
  <c r="AO46" i="1"/>
  <c r="F38" i="1"/>
  <c r="AO38" i="1"/>
  <c r="F30" i="1"/>
  <c r="AO30" i="1"/>
  <c r="F22" i="1"/>
  <c r="AO22" i="1"/>
  <c r="F14" i="1"/>
  <c r="AO14" i="1"/>
  <c r="F10" i="1"/>
  <c r="AO10" i="1"/>
  <c r="AC291" i="1"/>
  <c r="J291" i="1"/>
  <c r="AC283" i="1"/>
  <c r="J283" i="1"/>
  <c r="AC279" i="1"/>
  <c r="J279" i="1"/>
  <c r="AC271" i="1"/>
  <c r="J271" i="1"/>
  <c r="AC263" i="1"/>
  <c r="J263" i="1"/>
  <c r="AE255" i="1"/>
  <c r="AD255" i="1"/>
  <c r="AC247" i="1"/>
  <c r="J247" i="1"/>
  <c r="AC239" i="1"/>
  <c r="J239" i="1"/>
  <c r="AC235" i="1"/>
  <c r="J235" i="1"/>
  <c r="AC227" i="1"/>
  <c r="J227" i="1"/>
  <c r="AE219" i="1"/>
  <c r="AD219" i="1"/>
  <c r="AC211" i="1"/>
  <c r="J211" i="1"/>
  <c r="AC203" i="1"/>
  <c r="J203" i="1"/>
  <c r="AE195" i="1"/>
  <c r="AD195" i="1"/>
  <c r="AC187" i="1"/>
  <c r="J187" i="1"/>
  <c r="AE179" i="1"/>
  <c r="AD179" i="1"/>
  <c r="AC171" i="1"/>
  <c r="J171" i="1"/>
  <c r="AC155" i="1"/>
  <c r="J155" i="1"/>
  <c r="AC147" i="1"/>
  <c r="J147" i="1"/>
  <c r="AE135" i="1"/>
  <c r="AD135" i="1"/>
  <c r="AC127" i="1"/>
  <c r="J127" i="1"/>
  <c r="AC123" i="1"/>
  <c r="J123" i="1"/>
  <c r="AE115" i="1"/>
  <c r="AD115" i="1"/>
  <c r="AC107" i="1"/>
  <c r="J107" i="1"/>
  <c r="AC103" i="1"/>
  <c r="J103" i="1"/>
  <c r="AC95" i="1"/>
  <c r="J95" i="1"/>
  <c r="AC91" i="1"/>
  <c r="J91" i="1"/>
  <c r="AC87" i="1"/>
  <c r="J87" i="1"/>
  <c r="AC83" i="1"/>
  <c r="J83" i="1"/>
  <c r="AC79" i="1"/>
  <c r="J79" i="1"/>
  <c r="AC75" i="1"/>
  <c r="J75" i="1"/>
  <c r="AC67" i="1"/>
  <c r="J67" i="1"/>
  <c r="AC63" i="1"/>
  <c r="J63" i="1"/>
  <c r="AC59" i="1"/>
  <c r="J59" i="1"/>
  <c r="AD51" i="1"/>
  <c r="AE51" i="1"/>
  <c r="AC47" i="1"/>
  <c r="J47" i="1"/>
  <c r="AC43" i="1"/>
  <c r="J43" i="1"/>
  <c r="AC39" i="1"/>
  <c r="J39" i="1"/>
  <c r="AC31" i="1"/>
  <c r="J31" i="1"/>
  <c r="AC27" i="1"/>
  <c r="J27" i="1"/>
  <c r="AC23" i="1"/>
  <c r="J23" i="1"/>
  <c r="AC19" i="1"/>
  <c r="J19" i="1"/>
  <c r="AC15" i="1"/>
  <c r="J15" i="1"/>
  <c r="AC11" i="1"/>
  <c r="J11" i="1"/>
  <c r="F314" i="1"/>
  <c r="F246" i="1"/>
  <c r="J299" i="1"/>
  <c r="J179" i="1"/>
  <c r="J115" i="1"/>
  <c r="J51" i="1"/>
  <c r="AD310" i="1"/>
  <c r="AE310" i="1"/>
  <c r="AE268" i="1"/>
  <c r="AD268" i="1"/>
  <c r="AD246" i="1"/>
  <c r="AE246" i="1"/>
  <c r="AD209" i="1"/>
  <c r="AE209" i="1"/>
  <c r="AE204" i="1"/>
  <c r="AD204" i="1"/>
  <c r="AE189" i="1"/>
  <c r="AD189" i="1"/>
  <c r="AE168" i="1"/>
  <c r="AD168" i="1"/>
  <c r="AD145" i="1"/>
  <c r="AE145" i="1"/>
  <c r="AE140" i="1"/>
  <c r="AD140" i="1"/>
  <c r="AE125" i="1"/>
  <c r="AD125" i="1"/>
  <c r="AE104" i="1"/>
  <c r="AD104" i="1"/>
  <c r="AD81" i="1"/>
  <c r="AE81" i="1"/>
  <c r="AE12" i="1"/>
  <c r="AD12" i="1"/>
  <c r="AD309" i="1"/>
  <c r="AD293" i="1"/>
  <c r="AD229" i="1"/>
  <c r="AD149" i="1"/>
  <c r="AE194" i="1"/>
  <c r="F290" i="1"/>
  <c r="J255" i="1"/>
  <c r="J231" i="1"/>
  <c r="J135" i="1"/>
  <c r="J71" i="1"/>
  <c r="AD7" i="1"/>
  <c r="AE7" i="1"/>
  <c r="AH7" i="1" s="1"/>
  <c r="AD306" i="1"/>
  <c r="AE306" i="1"/>
  <c r="AE301" i="1"/>
  <c r="AD301" i="1"/>
  <c r="AD294" i="1"/>
  <c r="AE294" i="1"/>
  <c r="AE280" i="1"/>
  <c r="AD280" i="1"/>
  <c r="AE252" i="1"/>
  <c r="AD252" i="1"/>
  <c r="AD242" i="1"/>
  <c r="AE242" i="1"/>
  <c r="AE237" i="1"/>
  <c r="AD237" i="1"/>
  <c r="AD230" i="1"/>
  <c r="AE230" i="1"/>
  <c r="AD193" i="1"/>
  <c r="AE193" i="1"/>
  <c r="AE188" i="1"/>
  <c r="AD188" i="1"/>
  <c r="AE152" i="1"/>
  <c r="AD152" i="1"/>
  <c r="AD129" i="1"/>
  <c r="AE129" i="1"/>
  <c r="AE124" i="1"/>
  <c r="AD124" i="1"/>
  <c r="AE109" i="1"/>
  <c r="AD109" i="1"/>
  <c r="AE65" i="1"/>
  <c r="AD65" i="1"/>
  <c r="AE60" i="1"/>
  <c r="AD60" i="1"/>
  <c r="AE45" i="1"/>
  <c r="AD45" i="1"/>
  <c r="AE24" i="1"/>
  <c r="AD24" i="1"/>
  <c r="AE297" i="1"/>
  <c r="AD297" i="1"/>
  <c r="AE217" i="1"/>
  <c r="AD217" i="1"/>
  <c r="AE185" i="1"/>
  <c r="AD185" i="1"/>
  <c r="AE169" i="1"/>
  <c r="AD169" i="1"/>
  <c r="AE133" i="1"/>
  <c r="AD133" i="1"/>
  <c r="AE117" i="1"/>
  <c r="AD117" i="1"/>
  <c r="AE101" i="1"/>
  <c r="AD101" i="1"/>
  <c r="AE89" i="1"/>
  <c r="AD89" i="1"/>
  <c r="AE73" i="1"/>
  <c r="AD73" i="1"/>
  <c r="AE57" i="1"/>
  <c r="AD57" i="1"/>
  <c r="AE41" i="1"/>
  <c r="AD41" i="1"/>
  <c r="AE25" i="1"/>
  <c r="AD25" i="1"/>
  <c r="AE9" i="1"/>
  <c r="AD9" i="1"/>
  <c r="AD85" i="1"/>
  <c r="F286" i="1"/>
  <c r="AO286" i="1"/>
  <c r="AO278" i="1"/>
  <c r="F278" i="1"/>
  <c r="AO270" i="1"/>
  <c r="F270" i="1"/>
  <c r="AO262" i="1"/>
  <c r="F262" i="1"/>
  <c r="AO258" i="1"/>
  <c r="F258" i="1"/>
  <c r="F250" i="1"/>
  <c r="AO250" i="1"/>
  <c r="AO242" i="1"/>
  <c r="F242" i="1"/>
  <c r="F234" i="1"/>
  <c r="AO234" i="1"/>
  <c r="AO226" i="1"/>
  <c r="F226" i="1"/>
  <c r="F218" i="1"/>
  <c r="AO218" i="1"/>
  <c r="F210" i="1"/>
  <c r="AO210" i="1"/>
  <c r="AP202" i="1"/>
  <c r="AQ202" i="1"/>
  <c r="F198" i="1"/>
  <c r="AO198" i="1"/>
  <c r="F190" i="1"/>
  <c r="AO190" i="1"/>
  <c r="F182" i="1"/>
  <c r="AO182" i="1"/>
  <c r="F174" i="1"/>
  <c r="AO174" i="1"/>
  <c r="F166" i="1"/>
  <c r="AO166" i="1"/>
  <c r="F158" i="1"/>
  <c r="AO158" i="1"/>
  <c r="F150" i="1"/>
  <c r="AO150" i="1"/>
  <c r="F142" i="1"/>
  <c r="AO142" i="1"/>
  <c r="F134" i="1"/>
  <c r="AO134" i="1"/>
  <c r="F126" i="1"/>
  <c r="AO126" i="1"/>
  <c r="F118" i="1"/>
  <c r="AO118" i="1"/>
  <c r="F110" i="1"/>
  <c r="AO110" i="1"/>
  <c r="F102" i="1"/>
  <c r="AO102" i="1"/>
  <c r="F94" i="1"/>
  <c r="AO94" i="1"/>
  <c r="F86" i="1"/>
  <c r="AO86" i="1"/>
  <c r="F78" i="1"/>
  <c r="AO78" i="1"/>
  <c r="F70" i="1"/>
  <c r="AO70" i="1"/>
  <c r="F62" i="1"/>
  <c r="AO62" i="1"/>
  <c r="F50" i="1"/>
  <c r="AO50" i="1"/>
  <c r="F42" i="1"/>
  <c r="AO42" i="1"/>
  <c r="F34" i="1"/>
  <c r="AO34" i="1"/>
  <c r="F26" i="1"/>
  <c r="AO26" i="1"/>
  <c r="F18" i="1"/>
  <c r="AO18" i="1"/>
  <c r="AC307" i="1"/>
  <c r="J307" i="1"/>
  <c r="AC303" i="1"/>
  <c r="J303" i="1"/>
  <c r="AC295" i="1"/>
  <c r="J295" i="1"/>
  <c r="AC267" i="1"/>
  <c r="J267" i="1"/>
  <c r="AC251" i="1"/>
  <c r="J251" i="1"/>
  <c r="AC243" i="1"/>
  <c r="J243" i="1"/>
  <c r="AE231" i="1"/>
  <c r="AD231" i="1"/>
  <c r="AC223" i="1"/>
  <c r="J223" i="1"/>
  <c r="AC215" i="1"/>
  <c r="J215" i="1"/>
  <c r="AC207" i="1"/>
  <c r="J207" i="1"/>
  <c r="AC199" i="1"/>
  <c r="J199" i="1"/>
  <c r="AC191" i="1"/>
  <c r="J191" i="1"/>
  <c r="AC175" i="1"/>
  <c r="J175" i="1"/>
  <c r="AC167" i="1"/>
  <c r="J167" i="1"/>
  <c r="AC159" i="1"/>
  <c r="J159" i="1"/>
  <c r="AC151" i="1"/>
  <c r="J151" i="1"/>
  <c r="AC143" i="1"/>
  <c r="J143" i="1"/>
  <c r="AC139" i="1"/>
  <c r="J139" i="1"/>
  <c r="AC131" i="1"/>
  <c r="J131" i="1"/>
  <c r="AC111" i="1"/>
  <c r="J111" i="1"/>
  <c r="AE71" i="1"/>
  <c r="AD71" i="1"/>
  <c r="AQ171" i="1"/>
  <c r="AP171" i="1"/>
  <c r="AQ115" i="1"/>
  <c r="AP115" i="1"/>
  <c r="AE292" i="1"/>
  <c r="AD292" i="1"/>
  <c r="AE276" i="1"/>
  <c r="AD276" i="1"/>
  <c r="AE260" i="1"/>
  <c r="AD260" i="1"/>
  <c r="AE244" i="1"/>
  <c r="AD244" i="1"/>
  <c r="AE228" i="1"/>
  <c r="AD228" i="1"/>
  <c r="AE212" i="1"/>
  <c r="AD212" i="1"/>
  <c r="AE180" i="1"/>
  <c r="AD180" i="1"/>
  <c r="AE164" i="1"/>
  <c r="AD164" i="1"/>
  <c r="AE148" i="1"/>
  <c r="AD148" i="1"/>
  <c r="AE132" i="1"/>
  <c r="AD132" i="1"/>
  <c r="AE116" i="1"/>
  <c r="AD116" i="1"/>
  <c r="AE100" i="1"/>
  <c r="AD100" i="1"/>
  <c r="AE84" i="1"/>
  <c r="AD84" i="1"/>
  <c r="AE68" i="1"/>
  <c r="AD68" i="1"/>
  <c r="AE36" i="1"/>
  <c r="AD36" i="1"/>
  <c r="AD305" i="1"/>
  <c r="AE305" i="1"/>
  <c r="AD278" i="1"/>
  <c r="AE278" i="1"/>
  <c r="AE264" i="1"/>
  <c r="AD264" i="1"/>
  <c r="AE200" i="1"/>
  <c r="AD200" i="1"/>
  <c r="AD177" i="1"/>
  <c r="AE177" i="1"/>
  <c r="AE172" i="1"/>
  <c r="AD172" i="1"/>
  <c r="AE136" i="1"/>
  <c r="AD136" i="1"/>
  <c r="AD113" i="1"/>
  <c r="AE113" i="1"/>
  <c r="AE108" i="1"/>
  <c r="AD108" i="1"/>
  <c r="AE93" i="1"/>
  <c r="AD93" i="1"/>
  <c r="AE290" i="1"/>
  <c r="AE226" i="1"/>
  <c r="AE52" i="1"/>
  <c r="AD289" i="1"/>
  <c r="AE289" i="1"/>
  <c r="AE284" i="1"/>
  <c r="AD284" i="1"/>
  <c r="AE248" i="1"/>
  <c r="AD248" i="1"/>
  <c r="AD225" i="1"/>
  <c r="AE225" i="1"/>
  <c r="AD198" i="1"/>
  <c r="AE198" i="1"/>
  <c r="AE184" i="1"/>
  <c r="AD184" i="1"/>
  <c r="AE120" i="1"/>
  <c r="AD120" i="1"/>
  <c r="AD97" i="1"/>
  <c r="AE97" i="1"/>
  <c r="AE92" i="1"/>
  <c r="AD92" i="1"/>
  <c r="AE56" i="1"/>
  <c r="AD56" i="1"/>
  <c r="AE33" i="1"/>
  <c r="AD33" i="1"/>
  <c r="AP223" i="1"/>
  <c r="AQ223" i="1"/>
  <c r="AQ51" i="1"/>
  <c r="AP51" i="1"/>
  <c r="F148" i="1"/>
  <c r="AO148" i="1"/>
  <c r="F132" i="1"/>
  <c r="AO132" i="1"/>
  <c r="F124" i="1"/>
  <c r="AO124" i="1"/>
  <c r="F120" i="1"/>
  <c r="AO120" i="1"/>
  <c r="F112" i="1"/>
  <c r="AO112" i="1"/>
  <c r="F104" i="1"/>
  <c r="AO104" i="1"/>
  <c r="F96" i="1"/>
  <c r="AO96" i="1"/>
  <c r="F92" i="1"/>
  <c r="AO92" i="1"/>
  <c r="F76" i="1"/>
  <c r="AO76" i="1"/>
  <c r="F44" i="1"/>
  <c r="AO44" i="1"/>
  <c r="F40" i="1"/>
  <c r="AO40" i="1"/>
  <c r="F32" i="1"/>
  <c r="AO32" i="1"/>
  <c r="F28" i="1"/>
  <c r="AO28" i="1"/>
  <c r="F20" i="1"/>
  <c r="AO20" i="1"/>
  <c r="F12" i="1"/>
  <c r="AO12" i="1"/>
  <c r="J309" i="1"/>
  <c r="AP292" i="1"/>
  <c r="AQ292" i="1"/>
  <c r="AQ107" i="1"/>
  <c r="AP107" i="1"/>
  <c r="F7" i="1"/>
  <c r="AO7" i="1"/>
  <c r="AO312" i="1"/>
  <c r="F312" i="1"/>
  <c r="F304" i="1"/>
  <c r="AO304" i="1"/>
  <c r="F300" i="1"/>
  <c r="AO300" i="1"/>
  <c r="F296" i="1"/>
  <c r="AO296" i="1"/>
  <c r="F288" i="1"/>
  <c r="AO288" i="1"/>
  <c r="AQ276" i="1"/>
  <c r="AP276" i="1"/>
  <c r="AQ268" i="1"/>
  <c r="AP268" i="1"/>
  <c r="AQ252" i="1"/>
  <c r="AP252" i="1"/>
  <c r="AQ248" i="1"/>
  <c r="AP248" i="1"/>
  <c r="F236" i="1"/>
  <c r="AO236" i="1"/>
  <c r="F232" i="1"/>
  <c r="AO232" i="1"/>
  <c r="F224" i="1"/>
  <c r="AO224" i="1"/>
  <c r="F220" i="1"/>
  <c r="AO220" i="1"/>
  <c r="F212" i="1"/>
  <c r="AO212" i="1"/>
  <c r="F196" i="1"/>
  <c r="AO196" i="1"/>
  <c r="F188" i="1"/>
  <c r="AO188" i="1"/>
  <c r="F184" i="1"/>
  <c r="AO184" i="1"/>
  <c r="F176" i="1"/>
  <c r="AO176" i="1"/>
  <c r="F172" i="1"/>
  <c r="AO172" i="1"/>
  <c r="F168" i="1"/>
  <c r="AO168" i="1"/>
  <c r="F160" i="1"/>
  <c r="AO160" i="1"/>
  <c r="F156" i="1"/>
  <c r="AO156" i="1"/>
  <c r="F140" i="1"/>
  <c r="AO140" i="1"/>
  <c r="F108" i="1"/>
  <c r="AO108" i="1"/>
  <c r="F84" i="1"/>
  <c r="AO84" i="1"/>
  <c r="F68" i="1"/>
  <c r="AO68" i="1"/>
  <c r="F60" i="1"/>
  <c r="AO60" i="1"/>
  <c r="F56" i="1"/>
  <c r="AO56" i="1"/>
  <c r="F48" i="1"/>
  <c r="AO48" i="1"/>
  <c r="F272" i="1"/>
  <c r="F252" i="1"/>
  <c r="J217" i="1"/>
  <c r="J181" i="1"/>
  <c r="J165" i="1"/>
  <c r="J149" i="1"/>
  <c r="J133" i="1"/>
  <c r="J117" i="1"/>
  <c r="J101" i="1"/>
  <c r="J85" i="1"/>
  <c r="J69" i="1"/>
  <c r="J53" i="1"/>
  <c r="J37" i="1"/>
  <c r="J21" i="1"/>
  <c r="AC277" i="1"/>
  <c r="AC261" i="1"/>
  <c r="AC245" i="1"/>
  <c r="AO216" i="1"/>
  <c r="AO144" i="1"/>
  <c r="AP131" i="1"/>
  <c r="AQ131" i="1"/>
  <c r="AO116" i="1"/>
  <c r="AO88" i="1"/>
  <c r="AO16" i="1"/>
  <c r="AQ264" i="1"/>
  <c r="AO295" i="1"/>
  <c r="F295" i="1"/>
  <c r="F291" i="1"/>
  <c r="AO291" i="1"/>
  <c r="F283" i="1"/>
  <c r="AO283" i="1"/>
  <c r="F279" i="1"/>
  <c r="AO279" i="1"/>
  <c r="F275" i="1"/>
  <c r="AO275" i="1"/>
  <c r="F267" i="1"/>
  <c r="AO267" i="1"/>
  <c r="F263" i="1"/>
  <c r="AO263" i="1"/>
  <c r="F255" i="1"/>
  <c r="AO255" i="1"/>
  <c r="F247" i="1"/>
  <c r="AO247" i="1"/>
  <c r="F239" i="1"/>
  <c r="AO239" i="1"/>
  <c r="F231" i="1"/>
  <c r="AO231" i="1"/>
  <c r="F227" i="1"/>
  <c r="AO227" i="1"/>
  <c r="AQ215" i="1"/>
  <c r="AP215" i="1"/>
  <c r="AO211" i="1"/>
  <c r="F211" i="1"/>
  <c r="F203" i="1"/>
  <c r="AO203" i="1"/>
  <c r="AO191" i="1"/>
  <c r="F191" i="1"/>
  <c r="AQ183" i="1"/>
  <c r="AP183" i="1"/>
  <c r="AO175" i="1"/>
  <c r="F175" i="1"/>
  <c r="AQ167" i="1"/>
  <c r="AP167" i="1"/>
  <c r="AP163" i="1"/>
  <c r="AQ163" i="1"/>
  <c r="AP155" i="1"/>
  <c r="AQ155" i="1"/>
  <c r="AQ151" i="1"/>
  <c r="AP151" i="1"/>
  <c r="AP147" i="1"/>
  <c r="AQ147" i="1"/>
  <c r="AQ135" i="1"/>
  <c r="AP135" i="1"/>
  <c r="F127" i="1"/>
  <c r="AO127" i="1"/>
  <c r="AQ119" i="1"/>
  <c r="AP119" i="1"/>
  <c r="AO111" i="1"/>
  <c r="F111" i="1"/>
  <c r="AQ103" i="1"/>
  <c r="AP103" i="1"/>
  <c r="AQ99" i="1"/>
  <c r="AP99" i="1"/>
  <c r="AQ87" i="1"/>
  <c r="AP87" i="1"/>
  <c r="AP75" i="1"/>
  <c r="AQ75" i="1"/>
  <c r="AQ71" i="1"/>
  <c r="AP71" i="1"/>
  <c r="F63" i="1"/>
  <c r="AO63" i="1"/>
  <c r="AQ55" i="1"/>
  <c r="AP55" i="1"/>
  <c r="F47" i="1"/>
  <c r="AO47" i="1"/>
  <c r="AQ39" i="1"/>
  <c r="AP39" i="1"/>
  <c r="AQ35" i="1"/>
  <c r="AP35" i="1"/>
  <c r="AO23" i="1"/>
  <c r="F23" i="1"/>
  <c r="F11" i="1"/>
  <c r="AO11" i="1"/>
  <c r="F260" i="1"/>
  <c r="F248" i="1"/>
  <c r="F215" i="1"/>
  <c r="F167" i="1"/>
  <c r="F147" i="1"/>
  <c r="F103" i="1"/>
  <c r="F83" i="1"/>
  <c r="F35" i="1"/>
  <c r="J297" i="1"/>
  <c r="J228" i="1"/>
  <c r="J185" i="1"/>
  <c r="J180" i="1"/>
  <c r="J169" i="1"/>
  <c r="J164" i="1"/>
  <c r="J153" i="1"/>
  <c r="J148" i="1"/>
  <c r="J137" i="1"/>
  <c r="J132" i="1"/>
  <c r="J121" i="1"/>
  <c r="J116" i="1"/>
  <c r="J105" i="1"/>
  <c r="J100" i="1"/>
  <c r="J89" i="1"/>
  <c r="J84" i="1"/>
  <c r="J73" i="1"/>
  <c r="J68" i="1"/>
  <c r="J57" i="1"/>
  <c r="J52" i="1"/>
  <c r="J41" i="1"/>
  <c r="J36" i="1"/>
  <c r="J25" i="1"/>
  <c r="J20" i="1"/>
  <c r="J9" i="1"/>
  <c r="AC313" i="1"/>
  <c r="AC308" i="1"/>
  <c r="AC281" i="1"/>
  <c r="AC265" i="1"/>
  <c r="AC249" i="1"/>
  <c r="AC201" i="1"/>
  <c r="AC196" i="1"/>
  <c r="AO299" i="1"/>
  <c r="AO271" i="1"/>
  <c r="AO243" i="1"/>
  <c r="AO143" i="1"/>
  <c r="AO128" i="1"/>
  <c r="AO100" i="1"/>
  <c r="AO72" i="1"/>
  <c r="AO43" i="1"/>
  <c r="AO15" i="1"/>
  <c r="AP199" i="1"/>
  <c r="AP27" i="1"/>
  <c r="AQ260" i="1"/>
  <c r="F313" i="1"/>
  <c r="AO313" i="1"/>
  <c r="F309" i="1"/>
  <c r="AO309" i="1"/>
  <c r="AQ305" i="1"/>
  <c r="AP305" i="1"/>
  <c r="F301" i="1"/>
  <c r="AO301" i="1"/>
  <c r="AQ297" i="1"/>
  <c r="AP297" i="1"/>
  <c r="F293" i="1"/>
  <c r="AO293" i="1"/>
  <c r="F285" i="1"/>
  <c r="AO285" i="1"/>
  <c r="F281" i="1"/>
  <c r="AO281" i="1"/>
  <c r="F277" i="1"/>
  <c r="AO277" i="1"/>
  <c r="F273" i="1"/>
  <c r="AO273" i="1"/>
  <c r="F269" i="1"/>
  <c r="AO269" i="1"/>
  <c r="F265" i="1"/>
  <c r="AO265" i="1"/>
  <c r="F261" i="1"/>
  <c r="AO261" i="1"/>
  <c r="F257" i="1"/>
  <c r="AO257" i="1"/>
  <c r="F253" i="1"/>
  <c r="AO253" i="1"/>
  <c r="F249" i="1"/>
  <c r="AO249" i="1"/>
  <c r="F245" i="1"/>
  <c r="AO245" i="1"/>
  <c r="F241" i="1"/>
  <c r="AO241" i="1"/>
  <c r="AQ237" i="1"/>
  <c r="AP237" i="1"/>
  <c r="F233" i="1"/>
  <c r="AO233" i="1"/>
  <c r="F221" i="1"/>
  <c r="AO221" i="1"/>
  <c r="F217" i="1"/>
  <c r="AO217" i="1"/>
  <c r="F213" i="1"/>
  <c r="AO213" i="1"/>
  <c r="F209" i="1"/>
  <c r="AO209" i="1"/>
  <c r="F205" i="1"/>
  <c r="AO205" i="1"/>
  <c r="F201" i="1"/>
  <c r="AO201" i="1"/>
  <c r="F197" i="1"/>
  <c r="AO197" i="1"/>
  <c r="F193" i="1"/>
  <c r="AO193" i="1"/>
  <c r="F189" i="1"/>
  <c r="AO189" i="1"/>
  <c r="F185" i="1"/>
  <c r="AO185" i="1"/>
  <c r="F181" i="1"/>
  <c r="AO181" i="1"/>
  <c r="F177" i="1"/>
  <c r="AO177" i="1"/>
  <c r="F173" i="1"/>
  <c r="AO173" i="1"/>
  <c r="F169" i="1"/>
  <c r="AO169" i="1"/>
  <c r="F165" i="1"/>
  <c r="AO165" i="1"/>
  <c r="F161" i="1"/>
  <c r="AO161" i="1"/>
  <c r="F157" i="1"/>
  <c r="AO157" i="1"/>
  <c r="F153" i="1"/>
  <c r="AO153" i="1"/>
  <c r="F149" i="1"/>
  <c r="AO149" i="1"/>
  <c r="F145" i="1"/>
  <c r="AO145" i="1"/>
  <c r="F141" i="1"/>
  <c r="AO141" i="1"/>
  <c r="F137" i="1"/>
  <c r="AO137" i="1"/>
  <c r="F133" i="1"/>
  <c r="AO133" i="1"/>
  <c r="F129" i="1"/>
  <c r="AO129" i="1"/>
  <c r="F125" i="1"/>
  <c r="AO125" i="1"/>
  <c r="F121" i="1"/>
  <c r="AO121" i="1"/>
  <c r="F117" i="1"/>
  <c r="AO117" i="1"/>
  <c r="F113" i="1"/>
  <c r="AO113" i="1"/>
  <c r="F109" i="1"/>
  <c r="AO109" i="1"/>
  <c r="F105" i="1"/>
  <c r="AO105" i="1"/>
  <c r="F101" i="1"/>
  <c r="AO101" i="1"/>
  <c r="F97" i="1"/>
  <c r="AO97" i="1"/>
  <c r="F93" i="1"/>
  <c r="AO93" i="1"/>
  <c r="F89" i="1"/>
  <c r="AO89" i="1"/>
  <c r="F85" i="1"/>
  <c r="AO85" i="1"/>
  <c r="F81" i="1"/>
  <c r="AO81" i="1"/>
  <c r="F77" i="1"/>
  <c r="AO77" i="1"/>
  <c r="F73" i="1"/>
  <c r="AO73" i="1"/>
  <c r="F69" i="1"/>
  <c r="AO69" i="1"/>
  <c r="F65" i="1"/>
  <c r="AO65" i="1"/>
  <c r="F61" i="1"/>
  <c r="AO61" i="1"/>
  <c r="F57" i="1"/>
  <c r="AO57" i="1"/>
  <c r="F53" i="1"/>
  <c r="AO53" i="1"/>
  <c r="F49" i="1"/>
  <c r="AO49" i="1"/>
  <c r="F45" i="1"/>
  <c r="AO45" i="1"/>
  <c r="F41" i="1"/>
  <c r="AO41" i="1"/>
  <c r="F37" i="1"/>
  <c r="AO37" i="1"/>
  <c r="F33" i="1"/>
  <c r="AO33" i="1"/>
  <c r="F29" i="1"/>
  <c r="AO29" i="1"/>
  <c r="F25" i="1"/>
  <c r="AO25" i="1"/>
  <c r="F21" i="1"/>
  <c r="AO21" i="1"/>
  <c r="F17" i="1"/>
  <c r="AO17" i="1"/>
  <c r="F13" i="1"/>
  <c r="AO13" i="1"/>
  <c r="F9" i="1"/>
  <c r="AO9" i="1"/>
  <c r="AE44" i="1" l="1"/>
  <c r="AH44" i="1" s="1"/>
  <c r="AU27" i="1"/>
  <c r="AV27" i="1" s="1"/>
  <c r="AQ287" i="1"/>
  <c r="AU240" i="1"/>
  <c r="AW311" i="1"/>
  <c r="AX311" i="1" s="1"/>
  <c r="AP235" i="1"/>
  <c r="AE241" i="1"/>
  <c r="AH241" i="1" s="1"/>
  <c r="AE50" i="1"/>
  <c r="AH50" i="1" s="1"/>
  <c r="AU229" i="1"/>
  <c r="AE14" i="1"/>
  <c r="AH14" i="1" s="1"/>
  <c r="AE26" i="1"/>
  <c r="AF26" i="1" s="1"/>
  <c r="AG26" i="1" s="1"/>
  <c r="AQ179" i="1"/>
  <c r="AR179" i="1" s="1"/>
  <c r="AS179" i="1" s="1"/>
  <c r="AW303" i="1"/>
  <c r="AX303" i="1" s="1"/>
  <c r="AE273" i="1"/>
  <c r="AF273" i="1" s="1"/>
  <c r="AG273" i="1" s="1"/>
  <c r="AE128" i="1"/>
  <c r="AH128" i="1" s="1"/>
  <c r="AD256" i="1"/>
  <c r="AD176" i="1"/>
  <c r="AK96" i="1"/>
  <c r="AL96" i="1" s="1"/>
  <c r="AW194" i="1"/>
  <c r="AX194" i="1" s="1"/>
  <c r="AQ187" i="1"/>
  <c r="AR187" i="1" s="1"/>
  <c r="AS187" i="1" s="1"/>
  <c r="AQ308" i="1"/>
  <c r="AT308" i="1" s="1"/>
  <c r="AD262" i="1"/>
  <c r="AE216" i="1"/>
  <c r="AF216" i="1" s="1"/>
  <c r="AG216" i="1" s="1"/>
  <c r="AQ280" i="1"/>
  <c r="AR280" i="1" s="1"/>
  <c r="AS280" i="1" s="1"/>
  <c r="AD17" i="1"/>
  <c r="AE35" i="1"/>
  <c r="AF35" i="1" s="1"/>
  <c r="AG35" i="1" s="1"/>
  <c r="AD205" i="1"/>
  <c r="AR207" i="1"/>
  <c r="AS207" i="1" s="1"/>
  <c r="AT207" i="1"/>
  <c r="AR287" i="1"/>
  <c r="AS287" i="1" s="1"/>
  <c r="AT287" i="1"/>
  <c r="AR39" i="1"/>
  <c r="AS39" i="1" s="1"/>
  <c r="AT39" i="1"/>
  <c r="AR71" i="1"/>
  <c r="AS71" i="1" s="1"/>
  <c r="AT71" i="1"/>
  <c r="AR103" i="1"/>
  <c r="AS103" i="1" s="1"/>
  <c r="AT103" i="1"/>
  <c r="AR135" i="1"/>
  <c r="AS135" i="1" s="1"/>
  <c r="AT135" i="1"/>
  <c r="AR151" i="1"/>
  <c r="AS151" i="1" s="1"/>
  <c r="AT151" i="1"/>
  <c r="AR268" i="1"/>
  <c r="AS268" i="1" s="1"/>
  <c r="AT268" i="1"/>
  <c r="AR292" i="1"/>
  <c r="AS292" i="1" s="1"/>
  <c r="AT292" i="1"/>
  <c r="AR91" i="1"/>
  <c r="AS91" i="1" s="1"/>
  <c r="AT91" i="1"/>
  <c r="AR235" i="1"/>
  <c r="AS235" i="1" s="1"/>
  <c r="AT235" i="1"/>
  <c r="AW204" i="1"/>
  <c r="AX204" i="1" s="1"/>
  <c r="AU204" i="1"/>
  <c r="AR75" i="1"/>
  <c r="AS75" i="1" s="1"/>
  <c r="AT75" i="1"/>
  <c r="AR147" i="1"/>
  <c r="AS147" i="1" s="1"/>
  <c r="AT147" i="1"/>
  <c r="AR155" i="1"/>
  <c r="AS155" i="1" s="1"/>
  <c r="AT155" i="1"/>
  <c r="AR272" i="1"/>
  <c r="AS272" i="1" s="1"/>
  <c r="AT272" i="1"/>
  <c r="AR123" i="1"/>
  <c r="AS123" i="1" s="1"/>
  <c r="AT123" i="1"/>
  <c r="AR80" i="1"/>
  <c r="AS80" i="1" s="1"/>
  <c r="AT80" i="1"/>
  <c r="AR254" i="1"/>
  <c r="AS254" i="1" s="1"/>
  <c r="AT254" i="1"/>
  <c r="AR19" i="1"/>
  <c r="AS19" i="1" s="1"/>
  <c r="AT19" i="1"/>
  <c r="AW195" i="1"/>
  <c r="AX195" i="1" s="1"/>
  <c r="AU195" i="1"/>
  <c r="AW200" i="1"/>
  <c r="AX200" i="1" s="1"/>
  <c r="AU200" i="1"/>
  <c r="AV200" i="1" s="1"/>
  <c r="AR237" i="1"/>
  <c r="AS237" i="1" s="1"/>
  <c r="AT237" i="1"/>
  <c r="AR297" i="1"/>
  <c r="AS297" i="1" s="1"/>
  <c r="AT297" i="1"/>
  <c r="AR305" i="1"/>
  <c r="AS305" i="1" s="1"/>
  <c r="AT305" i="1"/>
  <c r="AR35" i="1"/>
  <c r="AS35" i="1" s="1"/>
  <c r="AT35" i="1"/>
  <c r="AR99" i="1"/>
  <c r="AS99" i="1" s="1"/>
  <c r="AT99" i="1"/>
  <c r="AR167" i="1"/>
  <c r="AS167" i="1" s="1"/>
  <c r="AT167" i="1"/>
  <c r="AR183" i="1"/>
  <c r="AS183" i="1" s="1"/>
  <c r="AT183" i="1"/>
  <c r="AR215" i="1"/>
  <c r="AS215" i="1" s="1"/>
  <c r="AT215" i="1"/>
  <c r="AR252" i="1"/>
  <c r="AS252" i="1" s="1"/>
  <c r="AT252" i="1"/>
  <c r="AR276" i="1"/>
  <c r="AS276" i="1" s="1"/>
  <c r="AT276" i="1"/>
  <c r="AP207" i="1"/>
  <c r="AR51" i="1"/>
  <c r="AS51" i="1" s="1"/>
  <c r="AT51" i="1"/>
  <c r="AD77" i="1"/>
  <c r="AE134" i="1"/>
  <c r="AF134" i="1" s="1"/>
  <c r="AG134" i="1" s="1"/>
  <c r="AR115" i="1"/>
  <c r="AS115" i="1" s="1"/>
  <c r="AT115" i="1"/>
  <c r="AR202" i="1"/>
  <c r="AS202" i="1" s="1"/>
  <c r="AT202" i="1"/>
  <c r="AD173" i="1"/>
  <c r="AP254" i="1"/>
  <c r="AR290" i="1"/>
  <c r="AS290" i="1" s="1"/>
  <c r="AT290" i="1"/>
  <c r="AR55" i="1"/>
  <c r="AS55" i="1" s="1"/>
  <c r="AT55" i="1"/>
  <c r="AR87" i="1"/>
  <c r="AS87" i="1" s="1"/>
  <c r="AT87" i="1"/>
  <c r="AR119" i="1"/>
  <c r="AS119" i="1" s="1"/>
  <c r="AT119" i="1"/>
  <c r="AR131" i="1"/>
  <c r="AS131" i="1" s="1"/>
  <c r="AT131" i="1"/>
  <c r="AR248" i="1"/>
  <c r="AS248" i="1" s="1"/>
  <c r="AT248" i="1"/>
  <c r="AR107" i="1"/>
  <c r="AS107" i="1" s="1"/>
  <c r="AT107" i="1"/>
  <c r="AR171" i="1"/>
  <c r="AS171" i="1" s="1"/>
  <c r="AT171" i="1"/>
  <c r="AR246" i="1"/>
  <c r="AS246" i="1" s="1"/>
  <c r="AT246" i="1"/>
  <c r="AR308" i="1"/>
  <c r="AS308" i="1" s="1"/>
  <c r="AR244" i="1"/>
  <c r="AS244" i="1" s="1"/>
  <c r="AT244" i="1"/>
  <c r="AR159" i="1"/>
  <c r="AS159" i="1" s="1"/>
  <c r="AT159" i="1"/>
  <c r="AR192" i="1"/>
  <c r="AS192" i="1" s="1"/>
  <c r="AT192" i="1"/>
  <c r="AW284" i="1"/>
  <c r="AX284" i="1" s="1"/>
  <c r="AU284" i="1"/>
  <c r="AR83" i="1"/>
  <c r="AS83" i="1" s="1"/>
  <c r="AT83" i="1"/>
  <c r="AD106" i="1"/>
  <c r="AR8" i="1"/>
  <c r="AS8" i="1" s="1"/>
  <c r="AT8" i="1"/>
  <c r="AR36" i="1"/>
  <c r="AS36" i="1" s="1"/>
  <c r="AT36" i="1"/>
  <c r="AW199" i="1"/>
  <c r="AX199" i="1" s="1"/>
  <c r="AU199" i="1"/>
  <c r="AV199" i="1" s="1"/>
  <c r="AU289" i="1"/>
  <c r="AV289" i="1" s="1"/>
  <c r="AW289" i="1"/>
  <c r="AX289" i="1" s="1"/>
  <c r="AU294" i="1"/>
  <c r="AW294" i="1"/>
  <c r="AX294" i="1" s="1"/>
  <c r="AR260" i="1"/>
  <c r="AS260" i="1" s="1"/>
  <c r="AT260" i="1"/>
  <c r="AR163" i="1"/>
  <c r="AS163" i="1" s="1"/>
  <c r="AT163" i="1"/>
  <c r="AR264" i="1"/>
  <c r="AS264" i="1" s="1"/>
  <c r="AT264" i="1"/>
  <c r="AR223" i="1"/>
  <c r="AS223" i="1" s="1"/>
  <c r="AT223" i="1"/>
  <c r="AD161" i="1"/>
  <c r="AE99" i="1"/>
  <c r="AF99" i="1" s="1"/>
  <c r="AG99" i="1" s="1"/>
  <c r="AE163" i="1"/>
  <c r="AF163" i="1" s="1"/>
  <c r="AG163" i="1" s="1"/>
  <c r="AR314" i="1"/>
  <c r="AS314" i="1" s="1"/>
  <c r="AT314" i="1"/>
  <c r="AR228" i="1"/>
  <c r="AS228" i="1" s="1"/>
  <c r="AT228" i="1"/>
  <c r="AR256" i="1"/>
  <c r="AS256" i="1" s="1"/>
  <c r="AT256" i="1"/>
  <c r="AR251" i="1"/>
  <c r="AS251" i="1" s="1"/>
  <c r="AT251" i="1"/>
  <c r="AR79" i="1"/>
  <c r="AS79" i="1" s="1"/>
  <c r="AT79" i="1"/>
  <c r="AR139" i="1"/>
  <c r="AS139" i="1" s="1"/>
  <c r="AT139" i="1"/>
  <c r="AR164" i="1"/>
  <c r="AS164" i="1" s="1"/>
  <c r="AT164" i="1"/>
  <c r="AR208" i="1"/>
  <c r="AS208" i="1" s="1"/>
  <c r="AT208" i="1"/>
  <c r="AR219" i="1"/>
  <c r="AS219" i="1" s="1"/>
  <c r="AT219" i="1"/>
  <c r="AU225" i="1"/>
  <c r="AF97" i="1"/>
  <c r="AG97" i="1" s="1"/>
  <c r="AH97" i="1"/>
  <c r="AF184" i="1"/>
  <c r="AG184" i="1" s="1"/>
  <c r="AH184" i="1"/>
  <c r="AF225" i="1"/>
  <c r="AG225" i="1" s="1"/>
  <c r="AH225" i="1"/>
  <c r="AF290" i="1"/>
  <c r="AG290" i="1" s="1"/>
  <c r="AH290" i="1"/>
  <c r="AF113" i="1"/>
  <c r="AG113" i="1" s="1"/>
  <c r="AH113" i="1"/>
  <c r="AF305" i="1"/>
  <c r="AG305" i="1" s="1"/>
  <c r="AH305" i="1"/>
  <c r="AF9" i="1"/>
  <c r="AG9" i="1" s="1"/>
  <c r="AH9" i="1"/>
  <c r="AF41" i="1"/>
  <c r="AG41" i="1" s="1"/>
  <c r="AH41" i="1"/>
  <c r="AF73" i="1"/>
  <c r="AG73" i="1" s="1"/>
  <c r="AH73" i="1"/>
  <c r="AF101" i="1"/>
  <c r="AG101" i="1" s="1"/>
  <c r="AH101" i="1"/>
  <c r="AF133" i="1"/>
  <c r="AG133" i="1" s="1"/>
  <c r="AH133" i="1"/>
  <c r="AF185" i="1"/>
  <c r="AG185" i="1" s="1"/>
  <c r="AH185" i="1"/>
  <c r="AF297" i="1"/>
  <c r="AG297" i="1" s="1"/>
  <c r="AH297" i="1"/>
  <c r="AF60" i="1"/>
  <c r="AG60" i="1" s="1"/>
  <c r="AH60" i="1"/>
  <c r="AF109" i="1"/>
  <c r="AG109" i="1" s="1"/>
  <c r="AH109" i="1"/>
  <c r="AF173" i="1"/>
  <c r="AG173" i="1" s="1"/>
  <c r="AH173" i="1"/>
  <c r="AF280" i="1"/>
  <c r="AG280" i="1" s="1"/>
  <c r="AH280" i="1"/>
  <c r="AF301" i="1"/>
  <c r="AG301" i="1" s="1"/>
  <c r="AH301" i="1"/>
  <c r="AF81" i="1"/>
  <c r="AG81" i="1" s="1"/>
  <c r="AH81" i="1"/>
  <c r="AF145" i="1"/>
  <c r="AG145" i="1" s="1"/>
  <c r="AH145" i="1"/>
  <c r="AF209" i="1"/>
  <c r="AG209" i="1" s="1"/>
  <c r="AH209" i="1"/>
  <c r="AF219" i="1"/>
  <c r="AG219" i="1" s="1"/>
  <c r="AH219" i="1"/>
  <c r="AF37" i="1"/>
  <c r="AG37" i="1" s="1"/>
  <c r="AH37" i="1"/>
  <c r="AF69" i="1"/>
  <c r="AG69" i="1" s="1"/>
  <c r="AH69" i="1"/>
  <c r="AF121" i="1"/>
  <c r="AG121" i="1" s="1"/>
  <c r="AH121" i="1"/>
  <c r="AF153" i="1"/>
  <c r="AG153" i="1" s="1"/>
  <c r="AH153" i="1"/>
  <c r="AF181" i="1"/>
  <c r="AG181" i="1" s="1"/>
  <c r="AH181" i="1"/>
  <c r="AF233" i="1"/>
  <c r="AG233" i="1" s="1"/>
  <c r="AH233" i="1"/>
  <c r="AF302" i="1"/>
  <c r="AG302" i="1" s="1"/>
  <c r="AH302" i="1"/>
  <c r="AF22" i="1"/>
  <c r="AG22" i="1" s="1"/>
  <c r="AH22" i="1"/>
  <c r="AF232" i="1"/>
  <c r="AG232" i="1" s="1"/>
  <c r="AH232" i="1"/>
  <c r="AF112" i="1"/>
  <c r="AG112" i="1" s="1"/>
  <c r="AH112" i="1"/>
  <c r="AF61" i="1"/>
  <c r="AG61" i="1" s="1"/>
  <c r="AH61" i="1"/>
  <c r="AF66" i="1"/>
  <c r="AG66" i="1" s="1"/>
  <c r="AH66" i="1"/>
  <c r="AF238" i="1"/>
  <c r="AG238" i="1" s="1"/>
  <c r="AH238" i="1"/>
  <c r="AF266" i="1"/>
  <c r="AG266" i="1" s="1"/>
  <c r="AH266" i="1"/>
  <c r="AF270" i="1"/>
  <c r="AG270" i="1" s="1"/>
  <c r="AH270" i="1"/>
  <c r="AF106" i="1"/>
  <c r="AG106" i="1" s="1"/>
  <c r="AH106" i="1"/>
  <c r="AF304" i="1"/>
  <c r="AG304" i="1" s="1"/>
  <c r="AH304" i="1"/>
  <c r="AF72" i="1"/>
  <c r="AG72" i="1" s="1"/>
  <c r="AH72" i="1"/>
  <c r="AF156" i="1"/>
  <c r="AG156" i="1" s="1"/>
  <c r="AH156" i="1"/>
  <c r="AF28" i="1"/>
  <c r="AG28" i="1" s="1"/>
  <c r="AH28" i="1"/>
  <c r="AF29" i="1"/>
  <c r="AG29" i="1" s="1"/>
  <c r="AH29" i="1"/>
  <c r="AI20" i="1"/>
  <c r="AJ20" i="1" s="1"/>
  <c r="AK20" i="1"/>
  <c r="AL20" i="1" s="1"/>
  <c r="AI144" i="1"/>
  <c r="AJ144" i="1" s="1"/>
  <c r="AK144" i="1"/>
  <c r="AL144" i="1" s="1"/>
  <c r="AK208" i="1"/>
  <c r="AL208" i="1" s="1"/>
  <c r="AI208" i="1"/>
  <c r="AI288" i="1"/>
  <c r="AJ288" i="1" s="1"/>
  <c r="AK288" i="1"/>
  <c r="AL288" i="1" s="1"/>
  <c r="AI85" i="1"/>
  <c r="AJ85" i="1" s="1"/>
  <c r="AK85" i="1"/>
  <c r="AL85" i="1" s="1"/>
  <c r="AK229" i="1"/>
  <c r="AL229" i="1" s="1"/>
  <c r="AI229" i="1"/>
  <c r="AI293" i="1"/>
  <c r="AJ293" i="1" s="1"/>
  <c r="AK293" i="1"/>
  <c r="AL293" i="1" s="1"/>
  <c r="AP159" i="1"/>
  <c r="AQ307" i="1"/>
  <c r="AF33" i="1"/>
  <c r="AG33" i="1" s="1"/>
  <c r="AH33" i="1"/>
  <c r="AF77" i="1"/>
  <c r="AG77" i="1" s="1"/>
  <c r="AH77" i="1"/>
  <c r="AE141" i="1"/>
  <c r="AF198" i="1"/>
  <c r="AG198" i="1" s="1"/>
  <c r="AH198" i="1"/>
  <c r="AD312" i="1"/>
  <c r="AD29" i="1"/>
  <c r="AF93" i="1"/>
  <c r="AG93" i="1" s="1"/>
  <c r="AH93" i="1"/>
  <c r="AF172" i="1"/>
  <c r="AG172" i="1" s="1"/>
  <c r="AH172" i="1"/>
  <c r="AF200" i="1"/>
  <c r="AG200" i="1" s="1"/>
  <c r="AH200" i="1"/>
  <c r="AF264" i="1"/>
  <c r="AG264" i="1" s="1"/>
  <c r="AH264" i="1"/>
  <c r="AF68" i="1"/>
  <c r="AG68" i="1" s="1"/>
  <c r="AH68" i="1"/>
  <c r="AF100" i="1"/>
  <c r="AG100" i="1" s="1"/>
  <c r="AH100" i="1"/>
  <c r="AF132" i="1"/>
  <c r="AG132" i="1" s="1"/>
  <c r="AH132" i="1"/>
  <c r="AF164" i="1"/>
  <c r="AG164" i="1" s="1"/>
  <c r="AH164" i="1"/>
  <c r="AF212" i="1"/>
  <c r="AG212" i="1" s="1"/>
  <c r="AH212" i="1"/>
  <c r="AF244" i="1"/>
  <c r="AG244" i="1" s="1"/>
  <c r="AH244" i="1"/>
  <c r="AF276" i="1"/>
  <c r="AG276" i="1" s="1"/>
  <c r="AH276" i="1"/>
  <c r="AF71" i="1"/>
  <c r="AG71" i="1" s="1"/>
  <c r="AH71" i="1"/>
  <c r="AP251" i="1"/>
  <c r="AF45" i="1"/>
  <c r="AG45" i="1" s="1"/>
  <c r="AH45" i="1"/>
  <c r="AF294" i="1"/>
  <c r="AG294" i="1" s="1"/>
  <c r="AH294" i="1"/>
  <c r="AF306" i="1"/>
  <c r="AG306" i="1" s="1"/>
  <c r="AH306" i="1"/>
  <c r="AF12" i="1"/>
  <c r="AG12" i="1" s="1"/>
  <c r="AH12" i="1"/>
  <c r="AF125" i="1"/>
  <c r="AG125" i="1" s="1"/>
  <c r="AH125" i="1"/>
  <c r="AF189" i="1"/>
  <c r="AG189" i="1" s="1"/>
  <c r="AH189" i="1"/>
  <c r="AF268" i="1"/>
  <c r="AG268" i="1" s="1"/>
  <c r="AH268" i="1"/>
  <c r="AF135" i="1"/>
  <c r="AG135" i="1" s="1"/>
  <c r="AH135" i="1"/>
  <c r="AF34" i="1"/>
  <c r="AG34" i="1" s="1"/>
  <c r="AH34" i="1"/>
  <c r="AF16" i="1"/>
  <c r="AG16" i="1" s="1"/>
  <c r="AH16" i="1"/>
  <c r="AF70" i="1"/>
  <c r="AG70" i="1" s="1"/>
  <c r="AH70" i="1"/>
  <c r="AF192" i="1"/>
  <c r="AG192" i="1" s="1"/>
  <c r="AH192" i="1"/>
  <c r="AF259" i="1"/>
  <c r="AG259" i="1" s="1"/>
  <c r="AH259" i="1"/>
  <c r="AF287" i="1"/>
  <c r="AG287" i="1" s="1"/>
  <c r="AH287" i="1"/>
  <c r="AF256" i="1"/>
  <c r="AG256" i="1" s="1"/>
  <c r="AH256" i="1"/>
  <c r="AF176" i="1"/>
  <c r="AG176" i="1" s="1"/>
  <c r="AH176" i="1"/>
  <c r="AF262" i="1"/>
  <c r="AG262" i="1" s="1"/>
  <c r="AH262" i="1"/>
  <c r="AF205" i="1"/>
  <c r="AG205" i="1" s="1"/>
  <c r="AH205" i="1"/>
  <c r="AF284" i="1"/>
  <c r="AG284" i="1" s="1"/>
  <c r="AH284" i="1"/>
  <c r="AF52" i="1"/>
  <c r="AG52" i="1" s="1"/>
  <c r="AH52" i="1"/>
  <c r="AF44" i="1"/>
  <c r="AG44" i="1" s="1"/>
  <c r="AF177" i="1"/>
  <c r="AG177" i="1" s="1"/>
  <c r="AH177" i="1"/>
  <c r="AF278" i="1"/>
  <c r="AG278" i="1" s="1"/>
  <c r="AH278" i="1"/>
  <c r="AF231" i="1"/>
  <c r="AG231" i="1" s="1"/>
  <c r="AH231" i="1"/>
  <c r="AF25" i="1"/>
  <c r="AG25" i="1" s="1"/>
  <c r="AH25" i="1"/>
  <c r="AF57" i="1"/>
  <c r="AG57" i="1" s="1"/>
  <c r="AH57" i="1"/>
  <c r="AF89" i="1"/>
  <c r="AG89" i="1" s="1"/>
  <c r="AH89" i="1"/>
  <c r="AF117" i="1"/>
  <c r="AG117" i="1" s="1"/>
  <c r="AH117" i="1"/>
  <c r="AF169" i="1"/>
  <c r="AG169" i="1" s="1"/>
  <c r="AH169" i="1"/>
  <c r="AF217" i="1"/>
  <c r="AG217" i="1" s="1"/>
  <c r="AH217" i="1"/>
  <c r="AF24" i="1"/>
  <c r="AG24" i="1" s="1"/>
  <c r="AH24" i="1"/>
  <c r="AF65" i="1"/>
  <c r="AG65" i="1" s="1"/>
  <c r="AH65" i="1"/>
  <c r="AF124" i="1"/>
  <c r="AG124" i="1" s="1"/>
  <c r="AH124" i="1"/>
  <c r="AF152" i="1"/>
  <c r="AG152" i="1" s="1"/>
  <c r="AH152" i="1"/>
  <c r="AF188" i="1"/>
  <c r="AG188" i="1" s="1"/>
  <c r="AH188" i="1"/>
  <c r="AF237" i="1"/>
  <c r="AG237" i="1" s="1"/>
  <c r="AH237" i="1"/>
  <c r="AF252" i="1"/>
  <c r="AG252" i="1" s="1"/>
  <c r="AH252" i="1"/>
  <c r="AF246" i="1"/>
  <c r="AG246" i="1" s="1"/>
  <c r="AH246" i="1"/>
  <c r="AH273" i="1"/>
  <c r="AF51" i="1"/>
  <c r="AG51" i="1" s="1"/>
  <c r="AH51" i="1"/>
  <c r="AF179" i="1"/>
  <c r="AG179" i="1" s="1"/>
  <c r="AH179" i="1"/>
  <c r="AF195" i="1"/>
  <c r="AG195" i="1" s="1"/>
  <c r="AH195" i="1"/>
  <c r="AF255" i="1"/>
  <c r="AG255" i="1" s="1"/>
  <c r="AH255" i="1"/>
  <c r="AF21" i="1"/>
  <c r="AG21" i="1" s="1"/>
  <c r="AH21" i="1"/>
  <c r="AF53" i="1"/>
  <c r="AG53" i="1" s="1"/>
  <c r="AH53" i="1"/>
  <c r="AF105" i="1"/>
  <c r="AG105" i="1" s="1"/>
  <c r="AH105" i="1"/>
  <c r="AF137" i="1"/>
  <c r="AG137" i="1" s="1"/>
  <c r="AH137" i="1"/>
  <c r="AF165" i="1"/>
  <c r="AG165" i="1" s="1"/>
  <c r="AH165" i="1"/>
  <c r="AF197" i="1"/>
  <c r="AG197" i="1" s="1"/>
  <c r="AH197" i="1"/>
  <c r="AF49" i="1"/>
  <c r="AG49" i="1" s="1"/>
  <c r="AH49" i="1"/>
  <c r="AF150" i="1"/>
  <c r="AG150" i="1" s="1"/>
  <c r="AH150" i="1"/>
  <c r="AF236" i="1"/>
  <c r="AG236" i="1" s="1"/>
  <c r="AH236" i="1"/>
  <c r="AF240" i="1"/>
  <c r="AG240" i="1" s="1"/>
  <c r="AH240" i="1"/>
  <c r="AF253" i="1"/>
  <c r="AG253" i="1" s="1"/>
  <c r="AH253" i="1"/>
  <c r="AF118" i="1"/>
  <c r="AG118" i="1" s="1"/>
  <c r="AH118" i="1"/>
  <c r="AF258" i="1"/>
  <c r="AG258" i="1" s="1"/>
  <c r="AH258" i="1"/>
  <c r="AF282" i="1"/>
  <c r="AG282" i="1" s="1"/>
  <c r="AH282" i="1"/>
  <c r="AF298" i="1"/>
  <c r="AG298" i="1" s="1"/>
  <c r="AH298" i="1"/>
  <c r="AF254" i="1"/>
  <c r="AG254" i="1" s="1"/>
  <c r="AH254" i="1"/>
  <c r="AF157" i="1"/>
  <c r="AG157" i="1" s="1"/>
  <c r="AH157" i="1"/>
  <c r="AF18" i="1"/>
  <c r="AG18" i="1" s="1"/>
  <c r="AH18" i="1"/>
  <c r="AF161" i="1"/>
  <c r="AG161" i="1" s="1"/>
  <c r="AH161" i="1"/>
  <c r="AF285" i="1"/>
  <c r="AG285" i="1" s="1"/>
  <c r="AH285" i="1"/>
  <c r="AF300" i="1"/>
  <c r="AG300" i="1" s="1"/>
  <c r="AH300" i="1"/>
  <c r="AF250" i="1"/>
  <c r="AG250" i="1" s="1"/>
  <c r="AH250" i="1"/>
  <c r="AK311" i="1"/>
  <c r="AL311" i="1" s="1"/>
  <c r="AI311" i="1"/>
  <c r="AJ311" i="1" s="1"/>
  <c r="AI80" i="1"/>
  <c r="AJ80" i="1" s="1"/>
  <c r="AK80" i="1"/>
  <c r="AL80" i="1" s="1"/>
  <c r="AK160" i="1"/>
  <c r="AL160" i="1" s="1"/>
  <c r="AI160" i="1"/>
  <c r="AJ160" i="1" s="1"/>
  <c r="AK224" i="1"/>
  <c r="AL224" i="1" s="1"/>
  <c r="AI224" i="1"/>
  <c r="AI149" i="1"/>
  <c r="AJ149" i="1" s="1"/>
  <c r="AK149" i="1"/>
  <c r="AL149" i="1" s="1"/>
  <c r="AK213" i="1"/>
  <c r="AL213" i="1" s="1"/>
  <c r="AI213" i="1"/>
  <c r="AJ213" i="1" s="1"/>
  <c r="AI309" i="1"/>
  <c r="AJ309" i="1" s="1"/>
  <c r="AK309" i="1"/>
  <c r="AL309" i="1" s="1"/>
  <c r="AQ52" i="1"/>
  <c r="AD28" i="1"/>
  <c r="AF56" i="1"/>
  <c r="AG56" i="1" s="1"/>
  <c r="AH56" i="1"/>
  <c r="AF92" i="1"/>
  <c r="AG92" i="1" s="1"/>
  <c r="AH92" i="1"/>
  <c r="AF120" i="1"/>
  <c r="AG120" i="1" s="1"/>
  <c r="AH120" i="1"/>
  <c r="AF248" i="1"/>
  <c r="AG248" i="1" s="1"/>
  <c r="AH248" i="1"/>
  <c r="AF289" i="1"/>
  <c r="AG289" i="1" s="1"/>
  <c r="AH289" i="1"/>
  <c r="AF226" i="1"/>
  <c r="AG226" i="1" s="1"/>
  <c r="AH226" i="1"/>
  <c r="AD72" i="1"/>
  <c r="AF108" i="1"/>
  <c r="AG108" i="1" s="1"/>
  <c r="AH108" i="1"/>
  <c r="AF136" i="1"/>
  <c r="AG136" i="1" s="1"/>
  <c r="AH136" i="1"/>
  <c r="AF36" i="1"/>
  <c r="AG36" i="1" s="1"/>
  <c r="AH36" i="1"/>
  <c r="AF84" i="1"/>
  <c r="AG84" i="1" s="1"/>
  <c r="AH84" i="1"/>
  <c r="AF116" i="1"/>
  <c r="AG116" i="1" s="1"/>
  <c r="AH116" i="1"/>
  <c r="AF148" i="1"/>
  <c r="AG148" i="1" s="1"/>
  <c r="AH148" i="1"/>
  <c r="AF180" i="1"/>
  <c r="AG180" i="1" s="1"/>
  <c r="AH180" i="1"/>
  <c r="AF228" i="1"/>
  <c r="AG228" i="1" s="1"/>
  <c r="AH228" i="1"/>
  <c r="AF260" i="1"/>
  <c r="AG260" i="1" s="1"/>
  <c r="AH260" i="1"/>
  <c r="AF292" i="1"/>
  <c r="AG292" i="1" s="1"/>
  <c r="AH292" i="1"/>
  <c r="AE38" i="1"/>
  <c r="AF129" i="1"/>
  <c r="AG129" i="1" s="1"/>
  <c r="AH129" i="1"/>
  <c r="AF193" i="1"/>
  <c r="AG193" i="1" s="1"/>
  <c r="AH193" i="1"/>
  <c r="AF230" i="1"/>
  <c r="AG230" i="1" s="1"/>
  <c r="AH230" i="1"/>
  <c r="AF242" i="1"/>
  <c r="AG242" i="1" s="1"/>
  <c r="AH242" i="1"/>
  <c r="AK7" i="1"/>
  <c r="AI7" i="1"/>
  <c r="AJ7" i="1" s="1"/>
  <c r="AF194" i="1"/>
  <c r="AG194" i="1" s="1"/>
  <c r="AH194" i="1"/>
  <c r="AE76" i="1"/>
  <c r="AF104" i="1"/>
  <c r="AG104" i="1" s="1"/>
  <c r="AH104" i="1"/>
  <c r="AF140" i="1"/>
  <c r="AG140" i="1" s="1"/>
  <c r="AH140" i="1"/>
  <c r="AF168" i="1"/>
  <c r="AG168" i="1" s="1"/>
  <c r="AH168" i="1"/>
  <c r="AF204" i="1"/>
  <c r="AG204" i="1" s="1"/>
  <c r="AH204" i="1"/>
  <c r="AF310" i="1"/>
  <c r="AG310" i="1" s="1"/>
  <c r="AH310" i="1"/>
  <c r="AF115" i="1"/>
  <c r="AG115" i="1" s="1"/>
  <c r="AH115" i="1"/>
  <c r="AF202" i="1"/>
  <c r="AG202" i="1" s="1"/>
  <c r="AH202" i="1"/>
  <c r="AF17" i="1"/>
  <c r="AG17" i="1" s="1"/>
  <c r="AH17" i="1"/>
  <c r="AE234" i="1"/>
  <c r="AF48" i="1"/>
  <c r="AG48" i="1" s="1"/>
  <c r="AH48" i="1"/>
  <c r="AF275" i="1"/>
  <c r="AG275" i="1" s="1"/>
  <c r="AH275" i="1"/>
  <c r="AF299" i="1"/>
  <c r="AG299" i="1" s="1"/>
  <c r="AH299" i="1"/>
  <c r="AF220" i="1"/>
  <c r="AG220" i="1" s="1"/>
  <c r="AH220" i="1"/>
  <c r="AF312" i="1"/>
  <c r="AG312" i="1" s="1"/>
  <c r="AH312" i="1"/>
  <c r="AE98" i="1"/>
  <c r="AE8" i="1"/>
  <c r="AE40" i="1"/>
  <c r="AQ259" i="1"/>
  <c r="AD18" i="1"/>
  <c r="AD156" i="1"/>
  <c r="AE269" i="1"/>
  <c r="AE162" i="1"/>
  <c r="AD157" i="1"/>
  <c r="AD66" i="1"/>
  <c r="AE274" i="1"/>
  <c r="AP36" i="1"/>
  <c r="AQ136" i="1"/>
  <c r="AD300" i="1"/>
  <c r="AQ31" i="1"/>
  <c r="AP164" i="1"/>
  <c r="AP8" i="1"/>
  <c r="AP79" i="1"/>
  <c r="AQ152" i="1"/>
  <c r="AE86" i="1"/>
  <c r="AP208" i="1"/>
  <c r="AD253" i="1"/>
  <c r="AD150" i="1"/>
  <c r="AQ180" i="1"/>
  <c r="AE221" i="1"/>
  <c r="AD259" i="1"/>
  <c r="AD287" i="1"/>
  <c r="AE146" i="1"/>
  <c r="AD49" i="1"/>
  <c r="AD236" i="1"/>
  <c r="AD285" i="1"/>
  <c r="AQ95" i="1"/>
  <c r="AE102" i="1"/>
  <c r="AE114" i="1"/>
  <c r="AE166" i="1"/>
  <c r="AE178" i="1"/>
  <c r="AD190" i="1"/>
  <c r="AE190" i="1"/>
  <c r="AD61" i="1"/>
  <c r="AE182" i="1"/>
  <c r="AQ67" i="1"/>
  <c r="AE62" i="1"/>
  <c r="AD304" i="1"/>
  <c r="AQ64" i="1"/>
  <c r="AE257" i="1"/>
  <c r="AD232" i="1"/>
  <c r="AQ59" i="1"/>
  <c r="AD70" i="1"/>
  <c r="AD220" i="1"/>
  <c r="AP80" i="1"/>
  <c r="AD34" i="1"/>
  <c r="AE183" i="1"/>
  <c r="AE119" i="1"/>
  <c r="AQ24" i="1"/>
  <c r="AD206" i="1"/>
  <c r="AE206" i="1"/>
  <c r="AD74" i="1"/>
  <c r="AE74" i="1"/>
  <c r="AD110" i="1"/>
  <c r="AE110" i="1"/>
  <c r="AD158" i="1"/>
  <c r="AE158" i="1"/>
  <c r="AE46" i="1"/>
  <c r="AD22" i="1"/>
  <c r="AE214" i="1"/>
  <c r="AC316" i="1"/>
  <c r="AD122" i="1"/>
  <c r="AE122" i="1"/>
  <c r="AE58" i="1"/>
  <c r="AP123" i="1"/>
  <c r="AE88" i="1"/>
  <c r="AE54" i="1"/>
  <c r="AD118" i="1"/>
  <c r="AE296" i="1"/>
  <c r="AE55" i="1"/>
  <c r="AE64" i="1"/>
  <c r="AD64" i="1"/>
  <c r="AE32" i="1"/>
  <c r="AD32" i="1"/>
  <c r="AE13" i="1"/>
  <c r="AD13" i="1"/>
  <c r="AD170" i="1"/>
  <c r="AE170" i="1"/>
  <c r="AD186" i="1"/>
  <c r="AE186" i="1"/>
  <c r="AE314" i="1"/>
  <c r="AD314" i="1"/>
  <c r="AD78" i="1"/>
  <c r="AE78" i="1"/>
  <c r="AD42" i="1"/>
  <c r="AE42" i="1"/>
  <c r="AD210" i="1"/>
  <c r="AE210" i="1"/>
  <c r="AD10" i="1"/>
  <c r="AE10" i="1"/>
  <c r="AD30" i="1"/>
  <c r="AE30" i="1"/>
  <c r="AD94" i="1"/>
  <c r="AE94" i="1"/>
  <c r="AD138" i="1"/>
  <c r="AE138" i="1"/>
  <c r="AD174" i="1"/>
  <c r="AE174" i="1"/>
  <c r="AD222" i="1"/>
  <c r="AE222" i="1"/>
  <c r="AP192" i="1"/>
  <c r="AD275" i="1"/>
  <c r="AD126" i="1"/>
  <c r="AE126" i="1"/>
  <c r="AD16" i="1"/>
  <c r="AE272" i="1"/>
  <c r="AD272" i="1"/>
  <c r="AD82" i="1"/>
  <c r="AE82" i="1"/>
  <c r="AD142" i="1"/>
  <c r="AE142" i="1"/>
  <c r="AD90" i="1"/>
  <c r="AE90" i="1"/>
  <c r="AD130" i="1"/>
  <c r="AE130" i="1"/>
  <c r="AD154" i="1"/>
  <c r="AE154" i="1"/>
  <c r="AD218" i="1"/>
  <c r="AE218" i="1"/>
  <c r="AD286" i="1"/>
  <c r="AE286" i="1"/>
  <c r="AQ128" i="1"/>
  <c r="AP128" i="1"/>
  <c r="AE196" i="1"/>
  <c r="AD196" i="1"/>
  <c r="AQ47" i="1"/>
  <c r="AP47" i="1"/>
  <c r="AQ63" i="1"/>
  <c r="AP63" i="1"/>
  <c r="AP127" i="1"/>
  <c r="AQ127" i="1"/>
  <c r="AQ203" i="1"/>
  <c r="AP203" i="1"/>
  <c r="AQ231" i="1"/>
  <c r="AP231" i="1"/>
  <c r="AQ263" i="1"/>
  <c r="AP263" i="1"/>
  <c r="AQ283" i="1"/>
  <c r="AP283" i="1"/>
  <c r="AQ16" i="1"/>
  <c r="AP16" i="1"/>
  <c r="AQ116" i="1"/>
  <c r="AP116" i="1"/>
  <c r="AQ68" i="1"/>
  <c r="AP68" i="1"/>
  <c r="AQ156" i="1"/>
  <c r="AP156" i="1"/>
  <c r="AQ176" i="1"/>
  <c r="AP176" i="1"/>
  <c r="AQ212" i="1"/>
  <c r="AP212" i="1"/>
  <c r="AQ236" i="1"/>
  <c r="AP236" i="1"/>
  <c r="AQ304" i="1"/>
  <c r="AP304" i="1"/>
  <c r="AQ7" i="1"/>
  <c r="AT7" i="1" s="1"/>
  <c r="AO316" i="1"/>
  <c r="AP7" i="1"/>
  <c r="AQ18" i="1"/>
  <c r="AP18" i="1"/>
  <c r="AQ50" i="1"/>
  <c r="AP50" i="1"/>
  <c r="AQ86" i="1"/>
  <c r="AP86" i="1"/>
  <c r="AQ118" i="1"/>
  <c r="AP118" i="1"/>
  <c r="AQ150" i="1"/>
  <c r="AP150" i="1"/>
  <c r="AQ198" i="1"/>
  <c r="AP198" i="1"/>
  <c r="AP286" i="1"/>
  <c r="AQ286" i="1"/>
  <c r="AP10" i="1"/>
  <c r="AQ10" i="1"/>
  <c r="AP38" i="1"/>
  <c r="AQ38" i="1"/>
  <c r="AQ66" i="1"/>
  <c r="AP66" i="1"/>
  <c r="AQ98" i="1"/>
  <c r="AP98" i="1"/>
  <c r="AQ130" i="1"/>
  <c r="AP130" i="1"/>
  <c r="AQ162" i="1"/>
  <c r="AP162" i="1"/>
  <c r="AP206" i="1"/>
  <c r="AQ206" i="1"/>
  <c r="AQ222" i="1"/>
  <c r="AP222" i="1"/>
  <c r="AQ238" i="1"/>
  <c r="AP238" i="1"/>
  <c r="AP302" i="1"/>
  <c r="AQ302" i="1"/>
  <c r="AQ29" i="1"/>
  <c r="AP29" i="1"/>
  <c r="AQ45" i="1"/>
  <c r="AP45" i="1"/>
  <c r="AQ61" i="1"/>
  <c r="AP61" i="1"/>
  <c r="AQ77" i="1"/>
  <c r="AP77" i="1"/>
  <c r="AQ93" i="1"/>
  <c r="AP93" i="1"/>
  <c r="AQ109" i="1"/>
  <c r="AP109" i="1"/>
  <c r="AQ125" i="1"/>
  <c r="AP125" i="1"/>
  <c r="AQ149" i="1"/>
  <c r="AP149" i="1"/>
  <c r="AQ173" i="1"/>
  <c r="AP173" i="1"/>
  <c r="AP197" i="1"/>
  <c r="AQ197" i="1"/>
  <c r="AQ261" i="1"/>
  <c r="AP261" i="1"/>
  <c r="AQ285" i="1"/>
  <c r="AP285" i="1"/>
  <c r="AQ43" i="1"/>
  <c r="AP43" i="1"/>
  <c r="AQ143" i="1"/>
  <c r="AP143" i="1"/>
  <c r="AE201" i="1"/>
  <c r="AD201" i="1"/>
  <c r="AQ295" i="1"/>
  <c r="AP295" i="1"/>
  <c r="AQ20" i="1"/>
  <c r="AP20" i="1"/>
  <c r="AQ32" i="1"/>
  <c r="AP32" i="1"/>
  <c r="AQ44" i="1"/>
  <c r="AP44" i="1"/>
  <c r="AQ92" i="1"/>
  <c r="AP92" i="1"/>
  <c r="AQ104" i="1"/>
  <c r="AP104" i="1"/>
  <c r="AQ120" i="1"/>
  <c r="AP120" i="1"/>
  <c r="AE139" i="1"/>
  <c r="AD139" i="1"/>
  <c r="AE151" i="1"/>
  <c r="AD151" i="1"/>
  <c r="AE167" i="1"/>
  <c r="AD167" i="1"/>
  <c r="AE199" i="1"/>
  <c r="AD199" i="1"/>
  <c r="AE215" i="1"/>
  <c r="AD215" i="1"/>
  <c r="AE251" i="1"/>
  <c r="AD251" i="1"/>
  <c r="AE267" i="1"/>
  <c r="AD267" i="1"/>
  <c r="AE303" i="1"/>
  <c r="AD303" i="1"/>
  <c r="AQ226" i="1"/>
  <c r="AP226" i="1"/>
  <c r="AQ242" i="1"/>
  <c r="AP242" i="1"/>
  <c r="AQ258" i="1"/>
  <c r="AP258" i="1"/>
  <c r="AP270" i="1"/>
  <c r="AQ270" i="1"/>
  <c r="AD15" i="1"/>
  <c r="AE15" i="1"/>
  <c r="AE23" i="1"/>
  <c r="AD23" i="1"/>
  <c r="AD31" i="1"/>
  <c r="AE31" i="1"/>
  <c r="AE39" i="1"/>
  <c r="AD39" i="1"/>
  <c r="AE47" i="1"/>
  <c r="AD47" i="1"/>
  <c r="AD63" i="1"/>
  <c r="AE63" i="1"/>
  <c r="AE75" i="1"/>
  <c r="AD75" i="1"/>
  <c r="AE83" i="1"/>
  <c r="AD83" i="1"/>
  <c r="AE91" i="1"/>
  <c r="AD91" i="1"/>
  <c r="AE103" i="1"/>
  <c r="AD103" i="1"/>
  <c r="AE127" i="1"/>
  <c r="AD127" i="1"/>
  <c r="AE147" i="1"/>
  <c r="AD147" i="1"/>
  <c r="AE211" i="1"/>
  <c r="AD211" i="1"/>
  <c r="AE227" i="1"/>
  <c r="AD227" i="1"/>
  <c r="AE239" i="1"/>
  <c r="AD239" i="1"/>
  <c r="AE271" i="1"/>
  <c r="AD271" i="1"/>
  <c r="AE283" i="1"/>
  <c r="AD283" i="1"/>
  <c r="AQ274" i="1"/>
  <c r="AP274" i="1"/>
  <c r="AQ9" i="1"/>
  <c r="AP9" i="1"/>
  <c r="AP17" i="1"/>
  <c r="AQ17" i="1"/>
  <c r="AQ25" i="1"/>
  <c r="AP25" i="1"/>
  <c r="AQ33" i="1"/>
  <c r="AP33" i="1"/>
  <c r="AQ41" i="1"/>
  <c r="AP41" i="1"/>
  <c r="AP49" i="1"/>
  <c r="AQ49" i="1"/>
  <c r="AQ57" i="1"/>
  <c r="AP57" i="1"/>
  <c r="AQ65" i="1"/>
  <c r="AP65" i="1"/>
  <c r="AQ73" i="1"/>
  <c r="AP73" i="1"/>
  <c r="AQ81" i="1"/>
  <c r="AP81" i="1"/>
  <c r="AP89" i="1"/>
  <c r="AQ89" i="1"/>
  <c r="AQ97" i="1"/>
  <c r="AP97" i="1"/>
  <c r="AQ105" i="1"/>
  <c r="AP105" i="1"/>
  <c r="AP113" i="1"/>
  <c r="AQ113" i="1"/>
  <c r="AP121" i="1"/>
  <c r="AQ121" i="1"/>
  <c r="AQ129" i="1"/>
  <c r="AP129" i="1"/>
  <c r="AQ137" i="1"/>
  <c r="AP137" i="1"/>
  <c r="AP145" i="1"/>
  <c r="AQ145" i="1"/>
  <c r="AQ153" i="1"/>
  <c r="AP153" i="1"/>
  <c r="AP161" i="1"/>
  <c r="AQ161" i="1"/>
  <c r="AQ169" i="1"/>
  <c r="AP169" i="1"/>
  <c r="AP177" i="1"/>
  <c r="AQ177" i="1"/>
  <c r="AQ185" i="1"/>
  <c r="AP185" i="1"/>
  <c r="AQ193" i="1"/>
  <c r="AP193" i="1"/>
  <c r="AQ201" i="1"/>
  <c r="AP201" i="1"/>
  <c r="AP209" i="1"/>
  <c r="AQ209" i="1"/>
  <c r="AQ217" i="1"/>
  <c r="AP217" i="1"/>
  <c r="AP233" i="1"/>
  <c r="AQ233" i="1"/>
  <c r="AQ241" i="1"/>
  <c r="AP241" i="1"/>
  <c r="AQ249" i="1"/>
  <c r="AP249" i="1"/>
  <c r="AQ257" i="1"/>
  <c r="AP257" i="1"/>
  <c r="AQ265" i="1"/>
  <c r="AP265" i="1"/>
  <c r="AQ273" i="1"/>
  <c r="AP273" i="1"/>
  <c r="AQ281" i="1"/>
  <c r="AP281" i="1"/>
  <c r="AQ293" i="1"/>
  <c r="AP293" i="1"/>
  <c r="AQ301" i="1"/>
  <c r="AP301" i="1"/>
  <c r="AQ309" i="1"/>
  <c r="AP309" i="1"/>
  <c r="AQ100" i="1"/>
  <c r="AP100" i="1"/>
  <c r="AQ271" i="1"/>
  <c r="AP271" i="1"/>
  <c r="AD265" i="1"/>
  <c r="AE265" i="1"/>
  <c r="AQ23" i="1"/>
  <c r="AP23" i="1"/>
  <c r="AP175" i="1"/>
  <c r="AQ175" i="1"/>
  <c r="AP191" i="1"/>
  <c r="AQ191" i="1"/>
  <c r="AP211" i="1"/>
  <c r="AQ211" i="1"/>
  <c r="AQ88" i="1"/>
  <c r="AP88" i="1"/>
  <c r="AQ144" i="1"/>
  <c r="AP144" i="1"/>
  <c r="AE277" i="1"/>
  <c r="AD277" i="1"/>
  <c r="AQ312" i="1"/>
  <c r="AP312" i="1"/>
  <c r="AQ12" i="1"/>
  <c r="AP12" i="1"/>
  <c r="AQ28" i="1"/>
  <c r="AP28" i="1"/>
  <c r="AQ40" i="1"/>
  <c r="AP40" i="1"/>
  <c r="AQ76" i="1"/>
  <c r="AP76" i="1"/>
  <c r="AQ96" i="1"/>
  <c r="AP96" i="1"/>
  <c r="AQ112" i="1"/>
  <c r="AP112" i="1"/>
  <c r="AQ124" i="1"/>
  <c r="AP124" i="1"/>
  <c r="AQ148" i="1"/>
  <c r="AP148" i="1"/>
  <c r="AE111" i="1"/>
  <c r="AD111" i="1"/>
  <c r="AE131" i="1"/>
  <c r="AD131" i="1"/>
  <c r="AE143" i="1"/>
  <c r="AD143" i="1"/>
  <c r="AE159" i="1"/>
  <c r="AD159" i="1"/>
  <c r="AE175" i="1"/>
  <c r="AD175" i="1"/>
  <c r="AE191" i="1"/>
  <c r="AD191" i="1"/>
  <c r="AE207" i="1"/>
  <c r="AD207" i="1"/>
  <c r="AE223" i="1"/>
  <c r="AD223" i="1"/>
  <c r="AE243" i="1"/>
  <c r="AD243" i="1"/>
  <c r="AE295" i="1"/>
  <c r="AD295" i="1"/>
  <c r="AE307" i="1"/>
  <c r="AD307" i="1"/>
  <c r="AP262" i="1"/>
  <c r="AQ262" i="1"/>
  <c r="AP278" i="1"/>
  <c r="AQ278" i="1"/>
  <c r="AF7" i="1"/>
  <c r="AG7" i="1" s="1"/>
  <c r="AD11" i="1"/>
  <c r="AE11" i="1"/>
  <c r="AE19" i="1"/>
  <c r="AD19" i="1"/>
  <c r="AE27" i="1"/>
  <c r="AD27" i="1"/>
  <c r="AE43" i="1"/>
  <c r="AD43" i="1"/>
  <c r="AE59" i="1"/>
  <c r="AD59" i="1"/>
  <c r="AE67" i="1"/>
  <c r="AD67" i="1"/>
  <c r="AE79" i="1"/>
  <c r="AD79" i="1"/>
  <c r="AE87" i="1"/>
  <c r="AD87" i="1"/>
  <c r="AE95" i="1"/>
  <c r="AD95" i="1"/>
  <c r="AE107" i="1"/>
  <c r="AD107" i="1"/>
  <c r="AE123" i="1"/>
  <c r="AD123" i="1"/>
  <c r="AE155" i="1"/>
  <c r="AD155" i="1"/>
  <c r="AE171" i="1"/>
  <c r="AD171" i="1"/>
  <c r="AE187" i="1"/>
  <c r="AD187" i="1"/>
  <c r="AE203" i="1"/>
  <c r="AD203" i="1"/>
  <c r="AE235" i="1"/>
  <c r="AD235" i="1"/>
  <c r="AE247" i="1"/>
  <c r="AD247" i="1"/>
  <c r="AE263" i="1"/>
  <c r="AD263" i="1"/>
  <c r="AE279" i="1"/>
  <c r="AD279" i="1"/>
  <c r="AE291" i="1"/>
  <c r="AD291" i="1"/>
  <c r="AP282" i="1"/>
  <c r="AQ282" i="1"/>
  <c r="AQ15" i="1"/>
  <c r="AP15" i="1"/>
  <c r="AP299" i="1"/>
  <c r="AQ299" i="1"/>
  <c r="AD281" i="1"/>
  <c r="AE281" i="1"/>
  <c r="AQ11" i="1"/>
  <c r="AP11" i="1"/>
  <c r="AQ247" i="1"/>
  <c r="AP247" i="1"/>
  <c r="AP275" i="1"/>
  <c r="AQ275" i="1"/>
  <c r="AQ216" i="1"/>
  <c r="AP216" i="1"/>
  <c r="AQ56" i="1"/>
  <c r="AP56" i="1"/>
  <c r="AQ108" i="1"/>
  <c r="AP108" i="1"/>
  <c r="AQ168" i="1"/>
  <c r="AP168" i="1"/>
  <c r="AQ188" i="1"/>
  <c r="AP188" i="1"/>
  <c r="AQ224" i="1"/>
  <c r="AP224" i="1"/>
  <c r="AQ296" i="1"/>
  <c r="AP296" i="1"/>
  <c r="AQ34" i="1"/>
  <c r="AP34" i="1"/>
  <c r="AQ70" i="1"/>
  <c r="AP70" i="1"/>
  <c r="AP102" i="1"/>
  <c r="AQ102" i="1"/>
  <c r="AP134" i="1"/>
  <c r="AQ134" i="1"/>
  <c r="AQ166" i="1"/>
  <c r="AP166" i="1"/>
  <c r="AP182" i="1"/>
  <c r="AQ182" i="1"/>
  <c r="AQ210" i="1"/>
  <c r="AP210" i="1"/>
  <c r="AQ22" i="1"/>
  <c r="AP22" i="1"/>
  <c r="AP54" i="1"/>
  <c r="AQ54" i="1"/>
  <c r="AQ82" i="1"/>
  <c r="AP82" i="1"/>
  <c r="AQ114" i="1"/>
  <c r="AP114" i="1"/>
  <c r="AQ146" i="1"/>
  <c r="AP146" i="1"/>
  <c r="AQ178" i="1"/>
  <c r="AP178" i="1"/>
  <c r="AP310" i="1"/>
  <c r="AQ310" i="1"/>
  <c r="AQ13" i="1"/>
  <c r="AP13" i="1"/>
  <c r="AQ21" i="1"/>
  <c r="AP21" i="1"/>
  <c r="AQ37" i="1"/>
  <c r="AP37" i="1"/>
  <c r="AQ53" i="1"/>
  <c r="AP53" i="1"/>
  <c r="AQ69" i="1"/>
  <c r="AP69" i="1"/>
  <c r="AQ85" i="1"/>
  <c r="AP85" i="1"/>
  <c r="AQ101" i="1"/>
  <c r="AP101" i="1"/>
  <c r="AP117" i="1"/>
  <c r="AQ117" i="1"/>
  <c r="AQ133" i="1"/>
  <c r="AP133" i="1"/>
  <c r="AQ141" i="1"/>
  <c r="AP141" i="1"/>
  <c r="AQ157" i="1"/>
  <c r="AP157" i="1"/>
  <c r="AQ165" i="1"/>
  <c r="AP165" i="1"/>
  <c r="AQ181" i="1"/>
  <c r="AP181" i="1"/>
  <c r="AQ189" i="1"/>
  <c r="AP189" i="1"/>
  <c r="AQ205" i="1"/>
  <c r="AP205" i="1"/>
  <c r="AQ213" i="1"/>
  <c r="AP213" i="1"/>
  <c r="AQ221" i="1"/>
  <c r="AP221" i="1"/>
  <c r="AQ245" i="1"/>
  <c r="AP245" i="1"/>
  <c r="AQ253" i="1"/>
  <c r="AP253" i="1"/>
  <c r="AQ269" i="1"/>
  <c r="AP269" i="1"/>
  <c r="AQ277" i="1"/>
  <c r="AP277" i="1"/>
  <c r="AQ313" i="1"/>
  <c r="AP313" i="1"/>
  <c r="AE308" i="1"/>
  <c r="AD308" i="1"/>
  <c r="AP111" i="1"/>
  <c r="AQ111" i="1"/>
  <c r="AE245" i="1"/>
  <c r="AD245" i="1"/>
  <c r="AQ132" i="1"/>
  <c r="AP132" i="1"/>
  <c r="AQ72" i="1"/>
  <c r="AP72" i="1"/>
  <c r="AP243" i="1"/>
  <c r="AQ243" i="1"/>
  <c r="AD249" i="1"/>
  <c r="AE249" i="1"/>
  <c r="AD313" i="1"/>
  <c r="AE313" i="1"/>
  <c r="AQ227" i="1"/>
  <c r="AP227" i="1"/>
  <c r="AP239" i="1"/>
  <c r="AQ239" i="1"/>
  <c r="AQ255" i="1"/>
  <c r="AP255" i="1"/>
  <c r="AQ267" i="1"/>
  <c r="AP267" i="1"/>
  <c r="AQ279" i="1"/>
  <c r="AP279" i="1"/>
  <c r="AQ291" i="1"/>
  <c r="AP291" i="1"/>
  <c r="AE261" i="1"/>
  <c r="AD261" i="1"/>
  <c r="AQ48" i="1"/>
  <c r="AP48" i="1"/>
  <c r="AQ60" i="1"/>
  <c r="AP60" i="1"/>
  <c r="AQ84" i="1"/>
  <c r="AP84" i="1"/>
  <c r="AQ140" i="1"/>
  <c r="AP140" i="1"/>
  <c r="AQ160" i="1"/>
  <c r="AP160" i="1"/>
  <c r="AQ172" i="1"/>
  <c r="AP172" i="1"/>
  <c r="AQ184" i="1"/>
  <c r="AP184" i="1"/>
  <c r="AQ196" i="1"/>
  <c r="AP196" i="1"/>
  <c r="AQ220" i="1"/>
  <c r="AP220" i="1"/>
  <c r="AQ232" i="1"/>
  <c r="AP232" i="1"/>
  <c r="AQ288" i="1"/>
  <c r="AP288" i="1"/>
  <c r="AQ300" i="1"/>
  <c r="AP300" i="1"/>
  <c r="AP26" i="1"/>
  <c r="AQ26" i="1"/>
  <c r="AQ42" i="1"/>
  <c r="AP42" i="1"/>
  <c r="AQ62" i="1"/>
  <c r="AP62" i="1"/>
  <c r="AQ78" i="1"/>
  <c r="AP78" i="1"/>
  <c r="AQ94" i="1"/>
  <c r="AP94" i="1"/>
  <c r="AQ110" i="1"/>
  <c r="AP110" i="1"/>
  <c r="AQ126" i="1"/>
  <c r="AP126" i="1"/>
  <c r="AP142" i="1"/>
  <c r="AQ142" i="1"/>
  <c r="AQ158" i="1"/>
  <c r="AP158" i="1"/>
  <c r="AQ174" i="1"/>
  <c r="AP174" i="1"/>
  <c r="AP190" i="1"/>
  <c r="AQ190" i="1"/>
  <c r="AP218" i="1"/>
  <c r="AQ218" i="1"/>
  <c r="AQ234" i="1"/>
  <c r="AP234" i="1"/>
  <c r="AP250" i="1"/>
  <c r="AQ250" i="1"/>
  <c r="AQ14" i="1"/>
  <c r="AP14" i="1"/>
  <c r="AQ30" i="1"/>
  <c r="AP30" i="1"/>
  <c r="AP46" i="1"/>
  <c r="AQ46" i="1"/>
  <c r="AQ58" i="1"/>
  <c r="AP58" i="1"/>
  <c r="AP74" i="1"/>
  <c r="AQ74" i="1"/>
  <c r="AQ90" i="1"/>
  <c r="AP90" i="1"/>
  <c r="AP106" i="1"/>
  <c r="AQ106" i="1"/>
  <c r="AQ122" i="1"/>
  <c r="AP122" i="1"/>
  <c r="AQ138" i="1"/>
  <c r="AP138" i="1"/>
  <c r="AP154" i="1"/>
  <c r="AQ154" i="1"/>
  <c r="AP170" i="1"/>
  <c r="AQ170" i="1"/>
  <c r="AQ186" i="1"/>
  <c r="AP186" i="1"/>
  <c r="AQ214" i="1"/>
  <c r="AP214" i="1"/>
  <c r="AQ230" i="1"/>
  <c r="AP230" i="1"/>
  <c r="AP266" i="1"/>
  <c r="AQ266" i="1"/>
  <c r="AQ298" i="1"/>
  <c r="AP298" i="1"/>
  <c r="AQ306" i="1"/>
  <c r="AP306" i="1"/>
  <c r="AF14" i="1" l="1"/>
  <c r="AG14" i="1" s="1"/>
  <c r="AF241" i="1"/>
  <c r="AG241" i="1" s="1"/>
  <c r="AF50" i="1"/>
  <c r="AG50" i="1" s="1"/>
  <c r="AT179" i="1"/>
  <c r="AU179" i="1" s="1"/>
  <c r="AV179" i="1" s="1"/>
  <c r="AH216" i="1"/>
  <c r="AK216" i="1" s="1"/>
  <c r="AL216" i="1" s="1"/>
  <c r="AH99" i="1"/>
  <c r="AK99" i="1" s="1"/>
  <c r="AL99" i="1" s="1"/>
  <c r="AH35" i="1"/>
  <c r="AI35" i="1" s="1"/>
  <c r="AJ35" i="1" s="1"/>
  <c r="AH26" i="1"/>
  <c r="AI26" i="1" s="1"/>
  <c r="AJ26" i="1" s="1"/>
  <c r="AF128" i="1"/>
  <c r="AG128" i="1" s="1"/>
  <c r="AH163" i="1"/>
  <c r="AK163" i="1" s="1"/>
  <c r="AL163" i="1" s="1"/>
  <c r="AT187" i="1"/>
  <c r="AU187" i="1" s="1"/>
  <c r="AV187" i="1" s="1"/>
  <c r="AT280" i="1"/>
  <c r="AW280" i="1" s="1"/>
  <c r="AX280" i="1" s="1"/>
  <c r="AR138" i="1"/>
  <c r="AS138" i="1" s="1"/>
  <c r="AT138" i="1"/>
  <c r="AR14" i="1"/>
  <c r="AS14" i="1" s="1"/>
  <c r="AT14" i="1"/>
  <c r="AR126" i="1"/>
  <c r="AS126" i="1" s="1"/>
  <c r="AT126" i="1"/>
  <c r="AR288" i="1"/>
  <c r="AS288" i="1" s="1"/>
  <c r="AT288" i="1"/>
  <c r="AR84" i="1"/>
  <c r="AS84" i="1" s="1"/>
  <c r="AT84" i="1"/>
  <c r="AR313" i="1"/>
  <c r="AS313" i="1" s="1"/>
  <c r="AT313" i="1"/>
  <c r="AR189" i="1"/>
  <c r="AS189" i="1" s="1"/>
  <c r="AT189" i="1"/>
  <c r="AR53" i="1"/>
  <c r="AS53" i="1" s="1"/>
  <c r="AT53" i="1"/>
  <c r="AR146" i="1"/>
  <c r="AS146" i="1" s="1"/>
  <c r="AT146" i="1"/>
  <c r="AR188" i="1"/>
  <c r="AS188" i="1" s="1"/>
  <c r="AT188" i="1"/>
  <c r="AR89" i="1"/>
  <c r="AS89" i="1" s="1"/>
  <c r="AT89" i="1"/>
  <c r="AR231" i="1"/>
  <c r="AS231" i="1" s="1"/>
  <c r="AT231" i="1"/>
  <c r="AR154" i="1"/>
  <c r="AS154" i="1" s="1"/>
  <c r="AT154" i="1"/>
  <c r="AR298" i="1"/>
  <c r="AS298" i="1" s="1"/>
  <c r="AT298" i="1"/>
  <c r="AR186" i="1"/>
  <c r="AS186" i="1" s="1"/>
  <c r="AT186" i="1"/>
  <c r="AR122" i="1"/>
  <c r="AS122" i="1" s="1"/>
  <c r="AT122" i="1"/>
  <c r="AR58" i="1"/>
  <c r="AS58" i="1" s="1"/>
  <c r="AT58" i="1"/>
  <c r="AR174" i="1"/>
  <c r="AS174" i="1" s="1"/>
  <c r="AT174" i="1"/>
  <c r="AR110" i="1"/>
  <c r="AS110" i="1" s="1"/>
  <c r="AT110" i="1"/>
  <c r="AR78" i="1"/>
  <c r="AS78" i="1" s="1"/>
  <c r="AT78" i="1"/>
  <c r="AR300" i="1"/>
  <c r="AS300" i="1" s="1"/>
  <c r="AT300" i="1"/>
  <c r="AR196" i="1"/>
  <c r="AS196" i="1" s="1"/>
  <c r="AT196" i="1"/>
  <c r="AR140" i="1"/>
  <c r="AS140" i="1" s="1"/>
  <c r="AT140" i="1"/>
  <c r="AR255" i="1"/>
  <c r="AS255" i="1" s="1"/>
  <c r="AT255" i="1"/>
  <c r="AR227" i="1"/>
  <c r="AS227" i="1" s="1"/>
  <c r="AT227" i="1"/>
  <c r="AR72" i="1"/>
  <c r="AS72" i="1" s="1"/>
  <c r="AT72" i="1"/>
  <c r="AR253" i="1"/>
  <c r="AS253" i="1" s="1"/>
  <c r="AT253" i="1"/>
  <c r="AR205" i="1"/>
  <c r="AS205" i="1" s="1"/>
  <c r="AT205" i="1"/>
  <c r="AR157" i="1"/>
  <c r="AS157" i="1" s="1"/>
  <c r="AT157" i="1"/>
  <c r="AR101" i="1"/>
  <c r="AS101" i="1" s="1"/>
  <c r="AT101" i="1"/>
  <c r="AR13" i="1"/>
  <c r="AS13" i="1" s="1"/>
  <c r="AT13" i="1"/>
  <c r="AR266" i="1"/>
  <c r="AS266" i="1" s="1"/>
  <c r="AT266" i="1"/>
  <c r="AR170" i="1"/>
  <c r="AS170" i="1" s="1"/>
  <c r="AT170" i="1"/>
  <c r="AR106" i="1"/>
  <c r="AS106" i="1" s="1"/>
  <c r="AT106" i="1"/>
  <c r="AR74" i="1"/>
  <c r="AS74" i="1" s="1"/>
  <c r="AT74" i="1"/>
  <c r="AR46" i="1"/>
  <c r="AS46" i="1" s="1"/>
  <c r="AT46" i="1"/>
  <c r="AR190" i="1"/>
  <c r="AS190" i="1" s="1"/>
  <c r="AT190" i="1"/>
  <c r="AR26" i="1"/>
  <c r="AS26" i="1" s="1"/>
  <c r="AT26" i="1"/>
  <c r="AR239" i="1"/>
  <c r="AS239" i="1" s="1"/>
  <c r="AT239" i="1"/>
  <c r="AR243" i="1"/>
  <c r="AS243" i="1" s="1"/>
  <c r="AT243" i="1"/>
  <c r="AR111" i="1"/>
  <c r="AS111" i="1" s="1"/>
  <c r="AT111" i="1"/>
  <c r="AR117" i="1"/>
  <c r="AS117" i="1" s="1"/>
  <c r="AT117" i="1"/>
  <c r="AR310" i="1"/>
  <c r="AS310" i="1" s="1"/>
  <c r="AT310" i="1"/>
  <c r="AR182" i="1"/>
  <c r="AS182" i="1" s="1"/>
  <c r="AT182" i="1"/>
  <c r="AR134" i="1"/>
  <c r="AS134" i="1" s="1"/>
  <c r="AT134" i="1"/>
  <c r="AR148" i="1"/>
  <c r="AS148" i="1" s="1"/>
  <c r="AT148" i="1"/>
  <c r="AR112" i="1"/>
  <c r="AS112" i="1" s="1"/>
  <c r="AT112" i="1"/>
  <c r="AR76" i="1"/>
  <c r="AS76" i="1" s="1"/>
  <c r="AT76" i="1"/>
  <c r="AR28" i="1"/>
  <c r="AS28" i="1" s="1"/>
  <c r="AT28" i="1"/>
  <c r="AR312" i="1"/>
  <c r="AS312" i="1" s="1"/>
  <c r="AT312" i="1"/>
  <c r="AR144" i="1"/>
  <c r="AS144" i="1" s="1"/>
  <c r="AT144" i="1"/>
  <c r="AR100" i="1"/>
  <c r="AS100" i="1" s="1"/>
  <c r="AT100" i="1"/>
  <c r="AR301" i="1"/>
  <c r="AS301" i="1" s="1"/>
  <c r="AT301" i="1"/>
  <c r="AR281" i="1"/>
  <c r="AS281" i="1" s="1"/>
  <c r="AT281" i="1"/>
  <c r="AR265" i="1"/>
  <c r="AS265" i="1" s="1"/>
  <c r="AT265" i="1"/>
  <c r="AR249" i="1"/>
  <c r="AS249" i="1" s="1"/>
  <c r="AT249" i="1"/>
  <c r="AR193" i="1"/>
  <c r="AS193" i="1" s="1"/>
  <c r="AT193" i="1"/>
  <c r="AR129" i="1"/>
  <c r="AS129" i="1" s="1"/>
  <c r="AT129" i="1"/>
  <c r="AR97" i="1"/>
  <c r="AS97" i="1" s="1"/>
  <c r="AT97" i="1"/>
  <c r="AR81" i="1"/>
  <c r="AS81" i="1" s="1"/>
  <c r="AT81" i="1"/>
  <c r="AR65" i="1"/>
  <c r="AS65" i="1" s="1"/>
  <c r="AT65" i="1"/>
  <c r="AR33" i="1"/>
  <c r="AS33" i="1" s="1"/>
  <c r="AT33" i="1"/>
  <c r="AR274" i="1"/>
  <c r="AS274" i="1" s="1"/>
  <c r="AT274" i="1"/>
  <c r="AR242" i="1"/>
  <c r="AS242" i="1" s="1"/>
  <c r="AT242" i="1"/>
  <c r="AR120" i="1"/>
  <c r="AS120" i="1" s="1"/>
  <c r="AT120" i="1"/>
  <c r="AR92" i="1"/>
  <c r="AS92" i="1" s="1"/>
  <c r="AT92" i="1"/>
  <c r="AR32" i="1"/>
  <c r="AS32" i="1" s="1"/>
  <c r="AT32" i="1"/>
  <c r="AR295" i="1"/>
  <c r="AS295" i="1" s="1"/>
  <c r="AT295" i="1"/>
  <c r="AR143" i="1"/>
  <c r="AS143" i="1" s="1"/>
  <c r="AT143" i="1"/>
  <c r="AR285" i="1"/>
  <c r="AS285" i="1" s="1"/>
  <c r="AT285" i="1"/>
  <c r="AR149" i="1"/>
  <c r="AS149" i="1" s="1"/>
  <c r="AT149" i="1"/>
  <c r="AR109" i="1"/>
  <c r="AS109" i="1" s="1"/>
  <c r="AT109" i="1"/>
  <c r="AR77" i="1"/>
  <c r="AS77" i="1" s="1"/>
  <c r="AT77" i="1"/>
  <c r="AR45" i="1"/>
  <c r="AS45" i="1" s="1"/>
  <c r="AT45" i="1"/>
  <c r="AR222" i="1"/>
  <c r="AS222" i="1" s="1"/>
  <c r="AT222" i="1"/>
  <c r="AR162" i="1"/>
  <c r="AS162" i="1" s="1"/>
  <c r="AT162" i="1"/>
  <c r="AR98" i="1"/>
  <c r="AS98" i="1" s="1"/>
  <c r="AT98" i="1"/>
  <c r="AR150" i="1"/>
  <c r="AS150" i="1" s="1"/>
  <c r="AT150" i="1"/>
  <c r="AR86" i="1"/>
  <c r="AS86" i="1" s="1"/>
  <c r="AT86" i="1"/>
  <c r="AR18" i="1"/>
  <c r="AS18" i="1" s="1"/>
  <c r="AT18" i="1"/>
  <c r="AR127" i="1"/>
  <c r="AS127" i="1" s="1"/>
  <c r="AT127" i="1"/>
  <c r="AR64" i="1"/>
  <c r="AS64" i="1" s="1"/>
  <c r="AT64" i="1"/>
  <c r="AR95" i="1"/>
  <c r="AS95" i="1" s="1"/>
  <c r="AT95" i="1"/>
  <c r="AR180" i="1"/>
  <c r="AS180" i="1" s="1"/>
  <c r="AT180" i="1"/>
  <c r="AR259" i="1"/>
  <c r="AS259" i="1" s="1"/>
  <c r="AT259" i="1"/>
  <c r="AR307" i="1"/>
  <c r="AS307" i="1" s="1"/>
  <c r="AT307" i="1"/>
  <c r="AW163" i="1"/>
  <c r="AX163" i="1" s="1"/>
  <c r="AU163" i="1"/>
  <c r="AV163" i="1" s="1"/>
  <c r="AU8" i="1"/>
  <c r="AV8" i="1" s="1"/>
  <c r="AW8" i="1"/>
  <c r="AX8" i="1" s="1"/>
  <c r="AW252" i="1"/>
  <c r="AX252" i="1" s="1"/>
  <c r="AU252" i="1"/>
  <c r="AV252" i="1" s="1"/>
  <c r="AW183" i="1"/>
  <c r="AX183" i="1" s="1"/>
  <c r="AU183" i="1"/>
  <c r="AV183" i="1" s="1"/>
  <c r="AU99" i="1"/>
  <c r="AV99" i="1" s="1"/>
  <c r="AW99" i="1"/>
  <c r="AX99" i="1" s="1"/>
  <c r="AU305" i="1"/>
  <c r="AV305" i="1" s="1"/>
  <c r="AW305" i="1"/>
  <c r="AX305" i="1" s="1"/>
  <c r="AW237" i="1"/>
  <c r="AX237" i="1" s="1"/>
  <c r="AU237" i="1"/>
  <c r="AV237" i="1" s="1"/>
  <c r="AU254" i="1"/>
  <c r="AW254" i="1"/>
  <c r="AX254" i="1" s="1"/>
  <c r="AW123" i="1"/>
  <c r="AX123" i="1" s="1"/>
  <c r="AU123" i="1"/>
  <c r="AV123" i="1" s="1"/>
  <c r="AW155" i="1"/>
  <c r="AX155" i="1" s="1"/>
  <c r="AU155" i="1"/>
  <c r="AV155" i="1" s="1"/>
  <c r="AU75" i="1"/>
  <c r="AV75" i="1" s="1"/>
  <c r="AW75" i="1"/>
  <c r="AX75" i="1" s="1"/>
  <c r="AW235" i="1"/>
  <c r="AX235" i="1" s="1"/>
  <c r="AU235" i="1"/>
  <c r="AU280" i="1"/>
  <c r="AV280" i="1" s="1"/>
  <c r="AW268" i="1"/>
  <c r="AX268" i="1" s="1"/>
  <c r="AU268" i="1"/>
  <c r="AV268" i="1" s="1"/>
  <c r="AW135" i="1"/>
  <c r="AX135" i="1" s="1"/>
  <c r="AU135" i="1"/>
  <c r="AV135" i="1" s="1"/>
  <c r="AU71" i="1"/>
  <c r="AV71" i="1" s="1"/>
  <c r="AW71" i="1"/>
  <c r="AX71" i="1" s="1"/>
  <c r="AU287" i="1"/>
  <c r="AV287" i="1" s="1"/>
  <c r="AW287" i="1"/>
  <c r="AX287" i="1" s="1"/>
  <c r="AR158" i="1"/>
  <c r="AS158" i="1" s="1"/>
  <c r="AT158" i="1"/>
  <c r="AR160" i="1"/>
  <c r="AS160" i="1" s="1"/>
  <c r="AT160" i="1"/>
  <c r="AR267" i="1"/>
  <c r="AS267" i="1" s="1"/>
  <c r="AT267" i="1"/>
  <c r="AR132" i="1"/>
  <c r="AS132" i="1" s="1"/>
  <c r="AT132" i="1"/>
  <c r="AR213" i="1"/>
  <c r="AS213" i="1" s="1"/>
  <c r="AT213" i="1"/>
  <c r="AR85" i="1"/>
  <c r="AS85" i="1" s="1"/>
  <c r="AT85" i="1"/>
  <c r="AR82" i="1"/>
  <c r="AS82" i="1" s="1"/>
  <c r="AT82" i="1"/>
  <c r="AR108" i="1"/>
  <c r="AS108" i="1" s="1"/>
  <c r="AT108" i="1"/>
  <c r="AR278" i="1"/>
  <c r="AS278" i="1" s="1"/>
  <c r="AT278" i="1"/>
  <c r="AR212" i="1"/>
  <c r="AS212" i="1" s="1"/>
  <c r="AT212" i="1"/>
  <c r="AR152" i="1"/>
  <c r="AS152" i="1" s="1"/>
  <c r="AT152" i="1"/>
  <c r="AW219" i="1"/>
  <c r="AX219" i="1" s="1"/>
  <c r="AU219" i="1"/>
  <c r="AV219" i="1" s="1"/>
  <c r="AW164" i="1"/>
  <c r="AX164" i="1" s="1"/>
  <c r="AU164" i="1"/>
  <c r="AV164" i="1" s="1"/>
  <c r="AU79" i="1"/>
  <c r="AV79" i="1" s="1"/>
  <c r="AW79" i="1"/>
  <c r="AX79" i="1" s="1"/>
  <c r="AW256" i="1"/>
  <c r="AX256" i="1" s="1"/>
  <c r="AU256" i="1"/>
  <c r="AV256" i="1" s="1"/>
  <c r="AU314" i="1"/>
  <c r="AV314" i="1" s="1"/>
  <c r="AW314" i="1"/>
  <c r="AX314" i="1" s="1"/>
  <c r="AW159" i="1"/>
  <c r="AX159" i="1" s="1"/>
  <c r="AU159" i="1"/>
  <c r="AV159" i="1" s="1"/>
  <c r="AW308" i="1"/>
  <c r="AX308" i="1" s="1"/>
  <c r="AU308" i="1"/>
  <c r="AV308" i="1" s="1"/>
  <c r="AU246" i="1"/>
  <c r="AV246" i="1" s="1"/>
  <c r="AW246" i="1"/>
  <c r="AX246" i="1" s="1"/>
  <c r="AU107" i="1"/>
  <c r="AV107" i="1" s="1"/>
  <c r="AW107" i="1"/>
  <c r="AX107" i="1" s="1"/>
  <c r="AW131" i="1"/>
  <c r="AX131" i="1" s="1"/>
  <c r="AU131" i="1"/>
  <c r="AV131" i="1" s="1"/>
  <c r="AU87" i="1"/>
  <c r="AV87" i="1" s="1"/>
  <c r="AW87" i="1"/>
  <c r="AX87" i="1" s="1"/>
  <c r="AU290" i="1"/>
  <c r="AV290" i="1" s="1"/>
  <c r="AW290" i="1"/>
  <c r="AX290" i="1" s="1"/>
  <c r="AW202" i="1"/>
  <c r="AX202" i="1" s="1"/>
  <c r="AU202" i="1"/>
  <c r="AV202" i="1" s="1"/>
  <c r="AR306" i="1"/>
  <c r="AS306" i="1" s="1"/>
  <c r="AT306" i="1"/>
  <c r="AR234" i="1"/>
  <c r="AS234" i="1" s="1"/>
  <c r="AT234" i="1"/>
  <c r="AR94" i="1"/>
  <c r="AS94" i="1" s="1"/>
  <c r="AT94" i="1"/>
  <c r="AR220" i="1"/>
  <c r="AS220" i="1" s="1"/>
  <c r="AT220" i="1"/>
  <c r="AR48" i="1"/>
  <c r="AS48" i="1" s="1"/>
  <c r="AT48" i="1"/>
  <c r="AR269" i="1"/>
  <c r="AS269" i="1" s="1"/>
  <c r="AT269" i="1"/>
  <c r="AR165" i="1"/>
  <c r="AS165" i="1" s="1"/>
  <c r="AT165" i="1"/>
  <c r="AR70" i="1"/>
  <c r="AS70" i="1" s="1"/>
  <c r="AT70" i="1"/>
  <c r="AR216" i="1"/>
  <c r="AS216" i="1" s="1"/>
  <c r="AT216" i="1"/>
  <c r="AR15" i="1"/>
  <c r="AS15" i="1" s="1"/>
  <c r="AT15" i="1"/>
  <c r="AR206" i="1"/>
  <c r="AS206" i="1" s="1"/>
  <c r="AT206" i="1"/>
  <c r="AR156" i="1"/>
  <c r="AS156" i="1" s="1"/>
  <c r="AT156" i="1"/>
  <c r="AR283" i="1"/>
  <c r="AS283" i="1" s="1"/>
  <c r="AT283" i="1"/>
  <c r="AR128" i="1"/>
  <c r="AS128" i="1" s="1"/>
  <c r="AT128" i="1"/>
  <c r="AR59" i="1"/>
  <c r="AS59" i="1" s="1"/>
  <c r="AT59" i="1"/>
  <c r="AR250" i="1"/>
  <c r="AS250" i="1" s="1"/>
  <c r="AT250" i="1"/>
  <c r="AR218" i="1"/>
  <c r="AS218" i="1" s="1"/>
  <c r="AT218" i="1"/>
  <c r="AR142" i="1"/>
  <c r="AS142" i="1" s="1"/>
  <c r="AT142" i="1"/>
  <c r="AR54" i="1"/>
  <c r="AS54" i="1" s="1"/>
  <c r="AT54" i="1"/>
  <c r="AR102" i="1"/>
  <c r="AS102" i="1" s="1"/>
  <c r="AT102" i="1"/>
  <c r="AR275" i="1"/>
  <c r="AS275" i="1" s="1"/>
  <c r="AT275" i="1"/>
  <c r="AR299" i="1"/>
  <c r="AS299" i="1" s="1"/>
  <c r="AT299" i="1"/>
  <c r="AR282" i="1"/>
  <c r="AS282" i="1" s="1"/>
  <c r="AT282" i="1"/>
  <c r="AR124" i="1"/>
  <c r="AS124" i="1" s="1"/>
  <c r="AT124" i="1"/>
  <c r="AR96" i="1"/>
  <c r="AS96" i="1" s="1"/>
  <c r="AT96" i="1"/>
  <c r="AR40" i="1"/>
  <c r="AS40" i="1" s="1"/>
  <c r="AT40" i="1"/>
  <c r="AR12" i="1"/>
  <c r="AS12" i="1" s="1"/>
  <c r="AT12" i="1"/>
  <c r="AR88" i="1"/>
  <c r="AS88" i="1" s="1"/>
  <c r="AT88" i="1"/>
  <c r="AR23" i="1"/>
  <c r="AS23" i="1" s="1"/>
  <c r="AT23" i="1"/>
  <c r="AR271" i="1"/>
  <c r="AS271" i="1" s="1"/>
  <c r="AT271" i="1"/>
  <c r="AR309" i="1"/>
  <c r="AS309" i="1" s="1"/>
  <c r="AT309" i="1"/>
  <c r="AR293" i="1"/>
  <c r="AS293" i="1" s="1"/>
  <c r="AT293" i="1"/>
  <c r="AR273" i="1"/>
  <c r="AS273" i="1" s="1"/>
  <c r="AT273" i="1"/>
  <c r="AR257" i="1"/>
  <c r="AS257" i="1" s="1"/>
  <c r="AT257" i="1"/>
  <c r="AR241" i="1"/>
  <c r="AS241" i="1" s="1"/>
  <c r="AT241" i="1"/>
  <c r="AR217" i="1"/>
  <c r="AS217" i="1" s="1"/>
  <c r="AT217" i="1"/>
  <c r="AR201" i="1"/>
  <c r="AS201" i="1" s="1"/>
  <c r="AT201" i="1"/>
  <c r="AR185" i="1"/>
  <c r="AS185" i="1" s="1"/>
  <c r="AT185" i="1"/>
  <c r="AR169" i="1"/>
  <c r="AS169" i="1" s="1"/>
  <c r="AT169" i="1"/>
  <c r="AR153" i="1"/>
  <c r="AS153" i="1" s="1"/>
  <c r="AT153" i="1"/>
  <c r="AR137" i="1"/>
  <c r="AS137" i="1" s="1"/>
  <c r="AT137" i="1"/>
  <c r="AR105" i="1"/>
  <c r="AS105" i="1" s="1"/>
  <c r="AT105" i="1"/>
  <c r="AR73" i="1"/>
  <c r="AS73" i="1" s="1"/>
  <c r="AT73" i="1"/>
  <c r="AR57" i="1"/>
  <c r="AS57" i="1" s="1"/>
  <c r="AT57" i="1"/>
  <c r="AR41" i="1"/>
  <c r="AS41" i="1" s="1"/>
  <c r="AT41" i="1"/>
  <c r="AR25" i="1"/>
  <c r="AS25" i="1" s="1"/>
  <c r="AT25" i="1"/>
  <c r="AR9" i="1"/>
  <c r="AS9" i="1" s="1"/>
  <c r="AT9" i="1"/>
  <c r="AR258" i="1"/>
  <c r="AS258" i="1" s="1"/>
  <c r="AT258" i="1"/>
  <c r="AR226" i="1"/>
  <c r="AS226" i="1" s="1"/>
  <c r="AT226" i="1"/>
  <c r="AR104" i="1"/>
  <c r="AS104" i="1" s="1"/>
  <c r="AT104" i="1"/>
  <c r="AR44" i="1"/>
  <c r="AS44" i="1" s="1"/>
  <c r="AT44" i="1"/>
  <c r="AR20" i="1"/>
  <c r="AS20" i="1" s="1"/>
  <c r="AT20" i="1"/>
  <c r="AR43" i="1"/>
  <c r="AS43" i="1" s="1"/>
  <c r="AT43" i="1"/>
  <c r="AR261" i="1"/>
  <c r="AS261" i="1" s="1"/>
  <c r="AT261" i="1"/>
  <c r="AR173" i="1"/>
  <c r="AS173" i="1" s="1"/>
  <c r="AT173" i="1"/>
  <c r="AR125" i="1"/>
  <c r="AS125" i="1" s="1"/>
  <c r="AT125" i="1"/>
  <c r="AR93" i="1"/>
  <c r="AS93" i="1" s="1"/>
  <c r="AT93" i="1"/>
  <c r="AR61" i="1"/>
  <c r="AS61" i="1" s="1"/>
  <c r="AT61" i="1"/>
  <c r="AR29" i="1"/>
  <c r="AS29" i="1" s="1"/>
  <c r="AT29" i="1"/>
  <c r="AR238" i="1"/>
  <c r="AS238" i="1" s="1"/>
  <c r="AT238" i="1"/>
  <c r="AR130" i="1"/>
  <c r="AS130" i="1" s="1"/>
  <c r="AT130" i="1"/>
  <c r="AR66" i="1"/>
  <c r="AS66" i="1" s="1"/>
  <c r="AT66" i="1"/>
  <c r="AR198" i="1"/>
  <c r="AS198" i="1" s="1"/>
  <c r="AT198" i="1"/>
  <c r="AR118" i="1"/>
  <c r="AS118" i="1" s="1"/>
  <c r="AT118" i="1"/>
  <c r="AR50" i="1"/>
  <c r="AS50" i="1" s="1"/>
  <c r="AT50" i="1"/>
  <c r="AR24" i="1"/>
  <c r="AS24" i="1" s="1"/>
  <c r="AT24" i="1"/>
  <c r="AH134" i="1"/>
  <c r="AI134" i="1" s="1"/>
  <c r="AJ134" i="1" s="1"/>
  <c r="AW223" i="1"/>
  <c r="AX223" i="1" s="1"/>
  <c r="AU223" i="1"/>
  <c r="AV223" i="1" s="1"/>
  <c r="AW264" i="1"/>
  <c r="AX264" i="1" s="1"/>
  <c r="AU264" i="1"/>
  <c r="AV264" i="1" s="1"/>
  <c r="AW260" i="1"/>
  <c r="AX260" i="1" s="1"/>
  <c r="AU260" i="1"/>
  <c r="AV260" i="1" s="1"/>
  <c r="AU36" i="1"/>
  <c r="AV36" i="1" s="1"/>
  <c r="AW36" i="1"/>
  <c r="AX36" i="1" s="1"/>
  <c r="AW276" i="1"/>
  <c r="AX276" i="1" s="1"/>
  <c r="AU276" i="1"/>
  <c r="AV276" i="1" s="1"/>
  <c r="AW215" i="1"/>
  <c r="AX215" i="1" s="1"/>
  <c r="AU215" i="1"/>
  <c r="AV215" i="1" s="1"/>
  <c r="AW167" i="1"/>
  <c r="AX167" i="1" s="1"/>
  <c r="AU167" i="1"/>
  <c r="AV167" i="1" s="1"/>
  <c r="AU35" i="1"/>
  <c r="AV35" i="1" s="1"/>
  <c r="AW35" i="1"/>
  <c r="AX35" i="1" s="1"/>
  <c r="AW297" i="1"/>
  <c r="AX297" i="1" s="1"/>
  <c r="AU297" i="1"/>
  <c r="AV297" i="1" s="1"/>
  <c r="AU19" i="1"/>
  <c r="AV19" i="1" s="1"/>
  <c r="AW19" i="1"/>
  <c r="AX19" i="1" s="1"/>
  <c r="AU80" i="1"/>
  <c r="AV80" i="1" s="1"/>
  <c r="AW80" i="1"/>
  <c r="AX80" i="1" s="1"/>
  <c r="AW272" i="1"/>
  <c r="AX272" i="1" s="1"/>
  <c r="AU272" i="1"/>
  <c r="AV272" i="1" s="1"/>
  <c r="AW147" i="1"/>
  <c r="AX147" i="1" s="1"/>
  <c r="AU147" i="1"/>
  <c r="AV147" i="1" s="1"/>
  <c r="AU91" i="1"/>
  <c r="AV91" i="1" s="1"/>
  <c r="AW91" i="1"/>
  <c r="AX91" i="1" s="1"/>
  <c r="AW292" i="1"/>
  <c r="AX292" i="1" s="1"/>
  <c r="AU292" i="1"/>
  <c r="AW151" i="1"/>
  <c r="AX151" i="1" s="1"/>
  <c r="AU151" i="1"/>
  <c r="AV151" i="1" s="1"/>
  <c r="AU103" i="1"/>
  <c r="AV103" i="1" s="1"/>
  <c r="AW103" i="1"/>
  <c r="AX103" i="1" s="1"/>
  <c r="AU39" i="1"/>
  <c r="AV39" i="1" s="1"/>
  <c r="AW39" i="1"/>
  <c r="AX39" i="1" s="1"/>
  <c r="AW207" i="1"/>
  <c r="AX207" i="1" s="1"/>
  <c r="AU207" i="1"/>
  <c r="AV207" i="1" s="1"/>
  <c r="AR214" i="1"/>
  <c r="AS214" i="1" s="1"/>
  <c r="AT214" i="1"/>
  <c r="AR62" i="1"/>
  <c r="AS62" i="1" s="1"/>
  <c r="AT62" i="1"/>
  <c r="AR184" i="1"/>
  <c r="AS184" i="1" s="1"/>
  <c r="AT184" i="1"/>
  <c r="AR291" i="1"/>
  <c r="AS291" i="1" s="1"/>
  <c r="AT291" i="1"/>
  <c r="AR245" i="1"/>
  <c r="AS245" i="1" s="1"/>
  <c r="AT245" i="1"/>
  <c r="AR141" i="1"/>
  <c r="AS141" i="1" s="1"/>
  <c r="AT141" i="1"/>
  <c r="AR21" i="1"/>
  <c r="AS21" i="1" s="1"/>
  <c r="AT21" i="1"/>
  <c r="AR22" i="1"/>
  <c r="AS22" i="1" s="1"/>
  <c r="AT22" i="1"/>
  <c r="AR296" i="1"/>
  <c r="AS296" i="1" s="1"/>
  <c r="AT296" i="1"/>
  <c r="AR247" i="1"/>
  <c r="AS247" i="1" s="1"/>
  <c r="AT247" i="1"/>
  <c r="AR191" i="1"/>
  <c r="AS191" i="1" s="1"/>
  <c r="AT191" i="1"/>
  <c r="AR121" i="1"/>
  <c r="AS121" i="1" s="1"/>
  <c r="AT121" i="1"/>
  <c r="AR10" i="1"/>
  <c r="AS10" i="1" s="1"/>
  <c r="AT10" i="1"/>
  <c r="AR304" i="1"/>
  <c r="AS304" i="1" s="1"/>
  <c r="AT304" i="1"/>
  <c r="AR116" i="1"/>
  <c r="AS116" i="1" s="1"/>
  <c r="AT116" i="1"/>
  <c r="AR47" i="1"/>
  <c r="AS47" i="1" s="1"/>
  <c r="AT47" i="1"/>
  <c r="AR31" i="1"/>
  <c r="AS31" i="1" s="1"/>
  <c r="AT31" i="1"/>
  <c r="AR52" i="1"/>
  <c r="AS52" i="1" s="1"/>
  <c r="AT52" i="1"/>
  <c r="AR230" i="1"/>
  <c r="AS230" i="1" s="1"/>
  <c r="AT230" i="1"/>
  <c r="AR90" i="1"/>
  <c r="AS90" i="1" s="1"/>
  <c r="AT90" i="1"/>
  <c r="AR30" i="1"/>
  <c r="AS30" i="1" s="1"/>
  <c r="AT30" i="1"/>
  <c r="AR42" i="1"/>
  <c r="AS42" i="1" s="1"/>
  <c r="AT42" i="1"/>
  <c r="AR232" i="1"/>
  <c r="AS232" i="1" s="1"/>
  <c r="AT232" i="1"/>
  <c r="AR172" i="1"/>
  <c r="AS172" i="1" s="1"/>
  <c r="AT172" i="1"/>
  <c r="AR60" i="1"/>
  <c r="AS60" i="1" s="1"/>
  <c r="AT60" i="1"/>
  <c r="AR279" i="1"/>
  <c r="AS279" i="1" s="1"/>
  <c r="AT279" i="1"/>
  <c r="AR277" i="1"/>
  <c r="AS277" i="1" s="1"/>
  <c r="AT277" i="1"/>
  <c r="AR221" i="1"/>
  <c r="AS221" i="1" s="1"/>
  <c r="AT221" i="1"/>
  <c r="AR181" i="1"/>
  <c r="AS181" i="1" s="1"/>
  <c r="AT181" i="1"/>
  <c r="AR133" i="1"/>
  <c r="AS133" i="1" s="1"/>
  <c r="AT133" i="1"/>
  <c r="AR69" i="1"/>
  <c r="AS69" i="1" s="1"/>
  <c r="AT69" i="1"/>
  <c r="AR37" i="1"/>
  <c r="AS37" i="1" s="1"/>
  <c r="AT37" i="1"/>
  <c r="AR178" i="1"/>
  <c r="AS178" i="1" s="1"/>
  <c r="AT178" i="1"/>
  <c r="AR114" i="1"/>
  <c r="AS114" i="1" s="1"/>
  <c r="AT114" i="1"/>
  <c r="AR210" i="1"/>
  <c r="AS210" i="1" s="1"/>
  <c r="AT210" i="1"/>
  <c r="AR166" i="1"/>
  <c r="AS166" i="1" s="1"/>
  <c r="AT166" i="1"/>
  <c r="AR34" i="1"/>
  <c r="AS34" i="1" s="1"/>
  <c r="AT34" i="1"/>
  <c r="AR224" i="1"/>
  <c r="AS224" i="1" s="1"/>
  <c r="AT224" i="1"/>
  <c r="AR168" i="1"/>
  <c r="AS168" i="1" s="1"/>
  <c r="AT168" i="1"/>
  <c r="AR56" i="1"/>
  <c r="AS56" i="1" s="1"/>
  <c r="AT56" i="1"/>
  <c r="AR11" i="1"/>
  <c r="AS11" i="1" s="1"/>
  <c r="AT11" i="1"/>
  <c r="AR262" i="1"/>
  <c r="AS262" i="1" s="1"/>
  <c r="AT262" i="1"/>
  <c r="AR211" i="1"/>
  <c r="AS211" i="1" s="1"/>
  <c r="AT211" i="1"/>
  <c r="AR175" i="1"/>
  <c r="AS175" i="1" s="1"/>
  <c r="AT175" i="1"/>
  <c r="AR233" i="1"/>
  <c r="AS233" i="1" s="1"/>
  <c r="AT233" i="1"/>
  <c r="AR209" i="1"/>
  <c r="AS209" i="1" s="1"/>
  <c r="AT209" i="1"/>
  <c r="AR177" i="1"/>
  <c r="AS177" i="1" s="1"/>
  <c r="AT177" i="1"/>
  <c r="AR161" i="1"/>
  <c r="AS161" i="1" s="1"/>
  <c r="AT161" i="1"/>
  <c r="AR145" i="1"/>
  <c r="AS145" i="1" s="1"/>
  <c r="AT145" i="1"/>
  <c r="AR113" i="1"/>
  <c r="AS113" i="1" s="1"/>
  <c r="AT113" i="1"/>
  <c r="AR49" i="1"/>
  <c r="AS49" i="1" s="1"/>
  <c r="AT49" i="1"/>
  <c r="AR17" i="1"/>
  <c r="AS17" i="1" s="1"/>
  <c r="AT17" i="1"/>
  <c r="AR270" i="1"/>
  <c r="AS270" i="1" s="1"/>
  <c r="AT270" i="1"/>
  <c r="AR197" i="1"/>
  <c r="AS197" i="1" s="1"/>
  <c r="AT197" i="1"/>
  <c r="AR302" i="1"/>
  <c r="AS302" i="1" s="1"/>
  <c r="AT302" i="1"/>
  <c r="AR38" i="1"/>
  <c r="AS38" i="1" s="1"/>
  <c r="AT38" i="1"/>
  <c r="AR286" i="1"/>
  <c r="AS286" i="1" s="1"/>
  <c r="AT286" i="1"/>
  <c r="AW7" i="1"/>
  <c r="AX7" i="1" s="1"/>
  <c r="AU7" i="1"/>
  <c r="AV7" i="1" s="1"/>
  <c r="AR236" i="1"/>
  <c r="AS236" i="1" s="1"/>
  <c r="AT236" i="1"/>
  <c r="AR176" i="1"/>
  <c r="AS176" i="1" s="1"/>
  <c r="AT176" i="1"/>
  <c r="AR68" i="1"/>
  <c r="AS68" i="1" s="1"/>
  <c r="AT68" i="1"/>
  <c r="AR16" i="1"/>
  <c r="AS16" i="1" s="1"/>
  <c r="AT16" i="1"/>
  <c r="AR263" i="1"/>
  <c r="AS263" i="1" s="1"/>
  <c r="AT263" i="1"/>
  <c r="AR203" i="1"/>
  <c r="AS203" i="1" s="1"/>
  <c r="AT203" i="1"/>
  <c r="AR63" i="1"/>
  <c r="AS63" i="1" s="1"/>
  <c r="AT63" i="1"/>
  <c r="AR67" i="1"/>
  <c r="AS67" i="1" s="1"/>
  <c r="AT67" i="1"/>
  <c r="AR136" i="1"/>
  <c r="AS136" i="1" s="1"/>
  <c r="AT136" i="1"/>
  <c r="AW208" i="1"/>
  <c r="AX208" i="1" s="1"/>
  <c r="AU208" i="1"/>
  <c r="AW139" i="1"/>
  <c r="AX139" i="1" s="1"/>
  <c r="AU139" i="1"/>
  <c r="AV139" i="1" s="1"/>
  <c r="AU251" i="1"/>
  <c r="AV251" i="1" s="1"/>
  <c r="AW251" i="1"/>
  <c r="AX251" i="1" s="1"/>
  <c r="AW228" i="1"/>
  <c r="AX228" i="1" s="1"/>
  <c r="AU228" i="1"/>
  <c r="AU83" i="1"/>
  <c r="AV83" i="1" s="1"/>
  <c r="AW83" i="1"/>
  <c r="AX83" i="1" s="1"/>
  <c r="AW192" i="1"/>
  <c r="AX192" i="1" s="1"/>
  <c r="AU192" i="1"/>
  <c r="AV192" i="1" s="1"/>
  <c r="AW244" i="1"/>
  <c r="AX244" i="1" s="1"/>
  <c r="AU244" i="1"/>
  <c r="AV244" i="1" s="1"/>
  <c r="AW179" i="1"/>
  <c r="AX179" i="1" s="1"/>
  <c r="AW171" i="1"/>
  <c r="AX171" i="1" s="1"/>
  <c r="AU171" i="1"/>
  <c r="AV171" i="1" s="1"/>
  <c r="AW248" i="1"/>
  <c r="AX248" i="1" s="1"/>
  <c r="AU248" i="1"/>
  <c r="AV248" i="1" s="1"/>
  <c r="AW119" i="1"/>
  <c r="AX119" i="1" s="1"/>
  <c r="AU119" i="1"/>
  <c r="AV119" i="1" s="1"/>
  <c r="AU55" i="1"/>
  <c r="AV55" i="1" s="1"/>
  <c r="AW55" i="1"/>
  <c r="AX55" i="1" s="1"/>
  <c r="AW115" i="1"/>
  <c r="AX115" i="1" s="1"/>
  <c r="AU115" i="1"/>
  <c r="AV115" i="1" s="1"/>
  <c r="AU51" i="1"/>
  <c r="AV51" i="1" s="1"/>
  <c r="AW51" i="1"/>
  <c r="AX51" i="1" s="1"/>
  <c r="AF291" i="1"/>
  <c r="AG291" i="1" s="1"/>
  <c r="AH291" i="1"/>
  <c r="AF107" i="1"/>
  <c r="AG107" i="1" s="1"/>
  <c r="AH107" i="1"/>
  <c r="AF15" i="1"/>
  <c r="AG15" i="1" s="1"/>
  <c r="AH15" i="1"/>
  <c r="AF272" i="1"/>
  <c r="AG272" i="1" s="1"/>
  <c r="AH272" i="1"/>
  <c r="AF94" i="1"/>
  <c r="AG94" i="1" s="1"/>
  <c r="AH94" i="1"/>
  <c r="AF42" i="1"/>
  <c r="AG42" i="1" s="1"/>
  <c r="AH42" i="1"/>
  <c r="AF166" i="1"/>
  <c r="AG166" i="1" s="1"/>
  <c r="AH166" i="1"/>
  <c r="AF269" i="1"/>
  <c r="AG269" i="1" s="1"/>
  <c r="AH269" i="1"/>
  <c r="AK202" i="1"/>
  <c r="AL202" i="1" s="1"/>
  <c r="AI202" i="1"/>
  <c r="AJ202" i="1" s="1"/>
  <c r="AK35" i="1"/>
  <c r="AL35" i="1" s="1"/>
  <c r="AK204" i="1"/>
  <c r="AL204" i="1" s="1"/>
  <c r="AI204" i="1"/>
  <c r="AI140" i="1"/>
  <c r="AJ140" i="1" s="1"/>
  <c r="AK140" i="1"/>
  <c r="AL140" i="1" s="1"/>
  <c r="AF76" i="1"/>
  <c r="AG76" i="1" s="1"/>
  <c r="AH76" i="1"/>
  <c r="AK230" i="1"/>
  <c r="AL230" i="1" s="1"/>
  <c r="AI230" i="1"/>
  <c r="AJ230" i="1" s="1"/>
  <c r="AK226" i="1"/>
  <c r="AL226" i="1" s="1"/>
  <c r="AI226" i="1"/>
  <c r="AI92" i="1"/>
  <c r="AJ92" i="1" s="1"/>
  <c r="AK92" i="1"/>
  <c r="AL92" i="1" s="1"/>
  <c r="AK250" i="1"/>
  <c r="AL250" i="1" s="1"/>
  <c r="AI250" i="1"/>
  <c r="AJ250" i="1" s="1"/>
  <c r="AI18" i="1"/>
  <c r="AJ18" i="1" s="1"/>
  <c r="AK18" i="1"/>
  <c r="AL18" i="1" s="1"/>
  <c r="AI282" i="1"/>
  <c r="AK282" i="1"/>
  <c r="AL282" i="1" s="1"/>
  <c r="AK240" i="1"/>
  <c r="AL240" i="1" s="1"/>
  <c r="AI240" i="1"/>
  <c r="AK197" i="1"/>
  <c r="AL197" i="1" s="1"/>
  <c r="AI197" i="1"/>
  <c r="AJ197" i="1" s="1"/>
  <c r="AI53" i="1"/>
  <c r="AJ53" i="1" s="1"/>
  <c r="AK53" i="1"/>
  <c r="AL53" i="1" s="1"/>
  <c r="AK179" i="1"/>
  <c r="AL179" i="1" s="1"/>
  <c r="AI179" i="1"/>
  <c r="AJ179" i="1" s="1"/>
  <c r="AK246" i="1"/>
  <c r="AL246" i="1" s="1"/>
  <c r="AI246" i="1"/>
  <c r="AJ246" i="1" s="1"/>
  <c r="AK188" i="1"/>
  <c r="AL188" i="1" s="1"/>
  <c r="AI188" i="1"/>
  <c r="AJ188" i="1" s="1"/>
  <c r="AI50" i="1"/>
  <c r="AJ50" i="1" s="1"/>
  <c r="AK50" i="1"/>
  <c r="AL50" i="1" s="1"/>
  <c r="AI117" i="1"/>
  <c r="AJ117" i="1" s="1"/>
  <c r="AK117" i="1"/>
  <c r="AL117" i="1" s="1"/>
  <c r="AK231" i="1"/>
  <c r="AL231" i="1" s="1"/>
  <c r="AI231" i="1"/>
  <c r="AJ231" i="1" s="1"/>
  <c r="AK177" i="1"/>
  <c r="AL177" i="1" s="1"/>
  <c r="AI177" i="1"/>
  <c r="AJ177" i="1" s="1"/>
  <c r="AI14" i="1"/>
  <c r="AJ14" i="1" s="1"/>
  <c r="AK14" i="1"/>
  <c r="AL14" i="1" s="1"/>
  <c r="AK256" i="1"/>
  <c r="AL256" i="1" s="1"/>
  <c r="AI256" i="1"/>
  <c r="AJ256" i="1" s="1"/>
  <c r="AI70" i="1"/>
  <c r="AJ70" i="1" s="1"/>
  <c r="AK70" i="1"/>
  <c r="AL70" i="1" s="1"/>
  <c r="AI125" i="1"/>
  <c r="AJ125" i="1" s="1"/>
  <c r="AK125" i="1"/>
  <c r="AL125" i="1" s="1"/>
  <c r="AI77" i="1"/>
  <c r="AJ77" i="1" s="1"/>
  <c r="AK77" i="1"/>
  <c r="AL77" i="1" s="1"/>
  <c r="AK156" i="1"/>
  <c r="AL156" i="1" s="1"/>
  <c r="AI156" i="1"/>
  <c r="AJ156" i="1" s="1"/>
  <c r="AI270" i="1"/>
  <c r="AJ270" i="1" s="1"/>
  <c r="AK270" i="1"/>
  <c r="AL270" i="1" s="1"/>
  <c r="AI128" i="1"/>
  <c r="AJ128" i="1" s="1"/>
  <c r="AK128" i="1"/>
  <c r="AL128" i="1" s="1"/>
  <c r="AI22" i="1"/>
  <c r="AJ22" i="1" s="1"/>
  <c r="AK22" i="1"/>
  <c r="AL22" i="1" s="1"/>
  <c r="AI153" i="1"/>
  <c r="AJ153" i="1" s="1"/>
  <c r="AK153" i="1"/>
  <c r="AL153" i="1" s="1"/>
  <c r="AK219" i="1"/>
  <c r="AL219" i="1" s="1"/>
  <c r="AI219" i="1"/>
  <c r="AJ219" i="1" s="1"/>
  <c r="AI301" i="1"/>
  <c r="AJ301" i="1" s="1"/>
  <c r="AK301" i="1"/>
  <c r="AL301" i="1" s="1"/>
  <c r="AK185" i="1"/>
  <c r="AL185" i="1" s="1"/>
  <c r="AI185" i="1"/>
  <c r="AJ185" i="1" s="1"/>
  <c r="AK184" i="1"/>
  <c r="AL184" i="1" s="1"/>
  <c r="AI184" i="1"/>
  <c r="AJ184" i="1" s="1"/>
  <c r="AF243" i="1"/>
  <c r="AG243" i="1" s="1"/>
  <c r="AH243" i="1"/>
  <c r="AF175" i="1"/>
  <c r="AG175" i="1" s="1"/>
  <c r="AH175" i="1"/>
  <c r="AF239" i="1"/>
  <c r="AG239" i="1" s="1"/>
  <c r="AH239" i="1"/>
  <c r="AF127" i="1"/>
  <c r="AG127" i="1" s="1"/>
  <c r="AH127" i="1"/>
  <c r="AF91" i="1"/>
  <c r="AG91" i="1" s="1"/>
  <c r="AH91" i="1"/>
  <c r="AF47" i="1"/>
  <c r="AG47" i="1" s="1"/>
  <c r="AH47" i="1"/>
  <c r="AF215" i="1"/>
  <c r="AG215" i="1" s="1"/>
  <c r="AH215" i="1"/>
  <c r="AF167" i="1"/>
  <c r="AG167" i="1" s="1"/>
  <c r="AH167" i="1"/>
  <c r="AF139" i="1"/>
  <c r="AG139" i="1" s="1"/>
  <c r="AH139" i="1"/>
  <c r="AF201" i="1"/>
  <c r="AG201" i="1" s="1"/>
  <c r="AH201" i="1"/>
  <c r="AF158" i="1"/>
  <c r="AG158" i="1" s="1"/>
  <c r="AH158" i="1"/>
  <c r="AF74" i="1"/>
  <c r="AG74" i="1" s="1"/>
  <c r="AH74" i="1"/>
  <c r="AF190" i="1"/>
  <c r="AG190" i="1" s="1"/>
  <c r="AH190" i="1"/>
  <c r="AK220" i="1"/>
  <c r="AL220" i="1" s="1"/>
  <c r="AI220" i="1"/>
  <c r="AJ220" i="1" s="1"/>
  <c r="AF234" i="1"/>
  <c r="AG234" i="1" s="1"/>
  <c r="AH234" i="1"/>
  <c r="AK194" i="1"/>
  <c r="AL194" i="1" s="1"/>
  <c r="AI194" i="1"/>
  <c r="AK180" i="1"/>
  <c r="AL180" i="1" s="1"/>
  <c r="AI180" i="1"/>
  <c r="AJ180" i="1" s="1"/>
  <c r="AI36" i="1"/>
  <c r="AJ36" i="1" s="1"/>
  <c r="AK36" i="1"/>
  <c r="AL36" i="1" s="1"/>
  <c r="AK212" i="1"/>
  <c r="AL212" i="1" s="1"/>
  <c r="AI212" i="1"/>
  <c r="AI68" i="1"/>
  <c r="AJ68" i="1" s="1"/>
  <c r="AK68" i="1"/>
  <c r="AL68" i="1" s="1"/>
  <c r="AK198" i="1"/>
  <c r="AL198" i="1" s="1"/>
  <c r="AI198" i="1"/>
  <c r="AJ198" i="1" s="1"/>
  <c r="AF235" i="1"/>
  <c r="AG235" i="1" s="1"/>
  <c r="AH235" i="1"/>
  <c r="AF155" i="1"/>
  <c r="AG155" i="1" s="1"/>
  <c r="AH155" i="1"/>
  <c r="AF67" i="1"/>
  <c r="AG67" i="1" s="1"/>
  <c r="AH67" i="1"/>
  <c r="AF19" i="1"/>
  <c r="AG19" i="1" s="1"/>
  <c r="AH19" i="1"/>
  <c r="AF31" i="1"/>
  <c r="AG31" i="1" s="1"/>
  <c r="AH31" i="1"/>
  <c r="AF88" i="1"/>
  <c r="AG88" i="1" s="1"/>
  <c r="AH88" i="1"/>
  <c r="AF40" i="1"/>
  <c r="AG40" i="1" s="1"/>
  <c r="AH40" i="1"/>
  <c r="AI129" i="1"/>
  <c r="AJ129" i="1" s="1"/>
  <c r="AK129" i="1"/>
  <c r="AL129" i="1" s="1"/>
  <c r="AK248" i="1"/>
  <c r="AL248" i="1" s="1"/>
  <c r="AI248" i="1"/>
  <c r="AJ248" i="1" s="1"/>
  <c r="AI285" i="1"/>
  <c r="AJ285" i="1" s="1"/>
  <c r="AK285" i="1"/>
  <c r="AL285" i="1" s="1"/>
  <c r="AK254" i="1"/>
  <c r="AL254" i="1" s="1"/>
  <c r="AI254" i="1"/>
  <c r="AI118" i="1"/>
  <c r="AJ118" i="1" s="1"/>
  <c r="AK118" i="1"/>
  <c r="AL118" i="1" s="1"/>
  <c r="AI150" i="1"/>
  <c r="AJ150" i="1" s="1"/>
  <c r="AK150" i="1"/>
  <c r="AL150" i="1" s="1"/>
  <c r="AI137" i="1"/>
  <c r="AJ137" i="1" s="1"/>
  <c r="AK137" i="1"/>
  <c r="AL137" i="1" s="1"/>
  <c r="AK255" i="1"/>
  <c r="AL255" i="1" s="1"/>
  <c r="AI255" i="1"/>
  <c r="AJ255" i="1" s="1"/>
  <c r="AI51" i="1"/>
  <c r="AJ51" i="1" s="1"/>
  <c r="AK51" i="1"/>
  <c r="AL51" i="1" s="1"/>
  <c r="AK237" i="1"/>
  <c r="AL237" i="1" s="1"/>
  <c r="AI237" i="1"/>
  <c r="AJ237" i="1" s="1"/>
  <c r="AI124" i="1"/>
  <c r="AJ124" i="1" s="1"/>
  <c r="AK124" i="1"/>
  <c r="AL124" i="1" s="1"/>
  <c r="AK217" i="1"/>
  <c r="AL217" i="1" s="1"/>
  <c r="AI217" i="1"/>
  <c r="AJ217" i="1" s="1"/>
  <c r="AI57" i="1"/>
  <c r="AJ57" i="1" s="1"/>
  <c r="AK57" i="1"/>
  <c r="AL57" i="1" s="1"/>
  <c r="AI278" i="1"/>
  <c r="AJ278" i="1" s="1"/>
  <c r="AK278" i="1"/>
  <c r="AL278" i="1" s="1"/>
  <c r="AI52" i="1"/>
  <c r="AJ52" i="1" s="1"/>
  <c r="AK52" i="1"/>
  <c r="AL52" i="1" s="1"/>
  <c r="AI262" i="1"/>
  <c r="AJ262" i="1" s="1"/>
  <c r="AK262" i="1"/>
  <c r="AL262" i="1" s="1"/>
  <c r="AK259" i="1"/>
  <c r="AL259" i="1" s="1"/>
  <c r="AI259" i="1"/>
  <c r="AJ259" i="1" s="1"/>
  <c r="AI34" i="1"/>
  <c r="AJ34" i="1" s="1"/>
  <c r="AK34" i="1"/>
  <c r="AL34" i="1" s="1"/>
  <c r="AI268" i="1"/>
  <c r="AJ268" i="1" s="1"/>
  <c r="AK268" i="1"/>
  <c r="AL268" i="1" s="1"/>
  <c r="AI306" i="1"/>
  <c r="AK306" i="1"/>
  <c r="AL306" i="1" s="1"/>
  <c r="AI45" i="1"/>
  <c r="AJ45" i="1" s="1"/>
  <c r="AK45" i="1"/>
  <c r="AL45" i="1" s="1"/>
  <c r="AI29" i="1"/>
  <c r="AJ29" i="1" s="1"/>
  <c r="AK29" i="1"/>
  <c r="AL29" i="1" s="1"/>
  <c r="AK304" i="1"/>
  <c r="AL304" i="1" s="1"/>
  <c r="AI304" i="1"/>
  <c r="AJ304" i="1" s="1"/>
  <c r="AK238" i="1"/>
  <c r="AL238" i="1" s="1"/>
  <c r="AI238" i="1"/>
  <c r="AJ238" i="1" s="1"/>
  <c r="AI112" i="1"/>
  <c r="AJ112" i="1" s="1"/>
  <c r="AK112" i="1"/>
  <c r="AL112" i="1" s="1"/>
  <c r="AK233" i="1"/>
  <c r="AL233" i="1" s="1"/>
  <c r="AI233" i="1"/>
  <c r="AJ233" i="1" s="1"/>
  <c r="AI69" i="1"/>
  <c r="AJ69" i="1" s="1"/>
  <c r="AK69" i="1"/>
  <c r="AL69" i="1" s="1"/>
  <c r="AI145" i="1"/>
  <c r="AJ145" i="1" s="1"/>
  <c r="AK145" i="1"/>
  <c r="AL145" i="1" s="1"/>
  <c r="AK173" i="1"/>
  <c r="AL173" i="1" s="1"/>
  <c r="AI173" i="1"/>
  <c r="AJ173" i="1" s="1"/>
  <c r="AI60" i="1"/>
  <c r="AJ60" i="1" s="1"/>
  <c r="AK60" i="1"/>
  <c r="AL60" i="1" s="1"/>
  <c r="AI101" i="1"/>
  <c r="AJ101" i="1" s="1"/>
  <c r="AK101" i="1"/>
  <c r="AL101" i="1" s="1"/>
  <c r="AI41" i="1"/>
  <c r="AJ41" i="1" s="1"/>
  <c r="AK41" i="1"/>
  <c r="AL41" i="1" s="1"/>
  <c r="AI305" i="1"/>
  <c r="AJ305" i="1" s="1"/>
  <c r="AK305" i="1"/>
  <c r="AL305" i="1" s="1"/>
  <c r="AI290" i="1"/>
  <c r="AJ290" i="1" s="1"/>
  <c r="AK290" i="1"/>
  <c r="AL290" i="1" s="1"/>
  <c r="AI97" i="1"/>
  <c r="AJ97" i="1" s="1"/>
  <c r="AK97" i="1"/>
  <c r="AL97" i="1" s="1"/>
  <c r="AF249" i="1"/>
  <c r="AG249" i="1" s="1"/>
  <c r="AH249" i="1"/>
  <c r="AF11" i="1"/>
  <c r="AG11" i="1" s="1"/>
  <c r="AH11" i="1"/>
  <c r="AF307" i="1"/>
  <c r="AG307" i="1" s="1"/>
  <c r="AH307" i="1"/>
  <c r="AF207" i="1"/>
  <c r="AG207" i="1" s="1"/>
  <c r="AH207" i="1"/>
  <c r="AF143" i="1"/>
  <c r="AG143" i="1" s="1"/>
  <c r="AH143" i="1"/>
  <c r="AF111" i="1"/>
  <c r="AG111" i="1" s="1"/>
  <c r="AH111" i="1"/>
  <c r="AF277" i="1"/>
  <c r="AG277" i="1" s="1"/>
  <c r="AH277" i="1"/>
  <c r="AF283" i="1"/>
  <c r="AG283" i="1" s="1"/>
  <c r="AH283" i="1"/>
  <c r="AF211" i="1"/>
  <c r="AG211" i="1" s="1"/>
  <c r="AH211" i="1"/>
  <c r="AF75" i="1"/>
  <c r="AG75" i="1" s="1"/>
  <c r="AH75" i="1"/>
  <c r="AF267" i="1"/>
  <c r="AG267" i="1" s="1"/>
  <c r="AH267" i="1"/>
  <c r="AF286" i="1"/>
  <c r="AG286" i="1" s="1"/>
  <c r="AH286" i="1"/>
  <c r="AF154" i="1"/>
  <c r="AG154" i="1" s="1"/>
  <c r="AH154" i="1"/>
  <c r="AF90" i="1"/>
  <c r="AG90" i="1" s="1"/>
  <c r="AH90" i="1"/>
  <c r="AF82" i="1"/>
  <c r="AG82" i="1" s="1"/>
  <c r="AH82" i="1"/>
  <c r="AF314" i="1"/>
  <c r="AG314" i="1" s="1"/>
  <c r="AH314" i="1"/>
  <c r="AF32" i="1"/>
  <c r="AG32" i="1" s="1"/>
  <c r="AH32" i="1"/>
  <c r="AF296" i="1"/>
  <c r="AG296" i="1" s="1"/>
  <c r="AH296" i="1"/>
  <c r="AF62" i="1"/>
  <c r="AG62" i="1" s="1"/>
  <c r="AH62" i="1"/>
  <c r="AF114" i="1"/>
  <c r="AG114" i="1" s="1"/>
  <c r="AH114" i="1"/>
  <c r="AF8" i="1"/>
  <c r="AG8" i="1" s="1"/>
  <c r="AH8" i="1"/>
  <c r="AK275" i="1"/>
  <c r="AL275" i="1" s="1"/>
  <c r="AI275" i="1"/>
  <c r="AL7" i="1"/>
  <c r="AK260" i="1"/>
  <c r="AL260" i="1" s="1"/>
  <c r="AI260" i="1"/>
  <c r="AJ260" i="1" s="1"/>
  <c r="AI116" i="1"/>
  <c r="AJ116" i="1" s="1"/>
  <c r="AK116" i="1"/>
  <c r="AL116" i="1" s="1"/>
  <c r="AI108" i="1"/>
  <c r="AJ108" i="1" s="1"/>
  <c r="AK108" i="1"/>
  <c r="AL108" i="1" s="1"/>
  <c r="AI276" i="1"/>
  <c r="AJ276" i="1" s="1"/>
  <c r="AK276" i="1"/>
  <c r="AL276" i="1" s="1"/>
  <c r="AI132" i="1"/>
  <c r="AJ132" i="1" s="1"/>
  <c r="AK132" i="1"/>
  <c r="AL132" i="1" s="1"/>
  <c r="AK200" i="1"/>
  <c r="AL200" i="1" s="1"/>
  <c r="AI200" i="1"/>
  <c r="AJ200" i="1" s="1"/>
  <c r="AI93" i="1"/>
  <c r="AJ93" i="1" s="1"/>
  <c r="AK93" i="1"/>
  <c r="AL93" i="1" s="1"/>
  <c r="AF261" i="1"/>
  <c r="AG261" i="1" s="1"/>
  <c r="AH261" i="1"/>
  <c r="AF245" i="1"/>
  <c r="AG245" i="1" s="1"/>
  <c r="AH245" i="1"/>
  <c r="AF308" i="1"/>
  <c r="AG308" i="1" s="1"/>
  <c r="AH308" i="1"/>
  <c r="AF279" i="1"/>
  <c r="AG279" i="1" s="1"/>
  <c r="AH279" i="1"/>
  <c r="AF247" i="1"/>
  <c r="AG247" i="1" s="1"/>
  <c r="AH247" i="1"/>
  <c r="AF203" i="1"/>
  <c r="AG203" i="1" s="1"/>
  <c r="AH203" i="1"/>
  <c r="AF171" i="1"/>
  <c r="AG171" i="1" s="1"/>
  <c r="AH171" i="1"/>
  <c r="AF123" i="1"/>
  <c r="AG123" i="1" s="1"/>
  <c r="AH123" i="1"/>
  <c r="AF95" i="1"/>
  <c r="AG95" i="1" s="1"/>
  <c r="AH95" i="1"/>
  <c r="AF79" i="1"/>
  <c r="AG79" i="1" s="1"/>
  <c r="AH79" i="1"/>
  <c r="AF59" i="1"/>
  <c r="AG59" i="1" s="1"/>
  <c r="AH59" i="1"/>
  <c r="AF27" i="1"/>
  <c r="AG27" i="1" s="1"/>
  <c r="AH27" i="1"/>
  <c r="AF265" i="1"/>
  <c r="AG265" i="1" s="1"/>
  <c r="AH265" i="1"/>
  <c r="AF63" i="1"/>
  <c r="AG63" i="1" s="1"/>
  <c r="AH63" i="1"/>
  <c r="AF196" i="1"/>
  <c r="AG196" i="1" s="1"/>
  <c r="AH196" i="1"/>
  <c r="AF126" i="1"/>
  <c r="AG126" i="1" s="1"/>
  <c r="AH126" i="1"/>
  <c r="AF222" i="1"/>
  <c r="AG222" i="1" s="1"/>
  <c r="AH222" i="1"/>
  <c r="AF138" i="1"/>
  <c r="AG138" i="1" s="1"/>
  <c r="AH138" i="1"/>
  <c r="AF30" i="1"/>
  <c r="AG30" i="1" s="1"/>
  <c r="AH30" i="1"/>
  <c r="AF210" i="1"/>
  <c r="AG210" i="1" s="1"/>
  <c r="AH210" i="1"/>
  <c r="AF78" i="1"/>
  <c r="AG78" i="1" s="1"/>
  <c r="AH78" i="1"/>
  <c r="AF186" i="1"/>
  <c r="AG186" i="1" s="1"/>
  <c r="AH186" i="1"/>
  <c r="AF58" i="1"/>
  <c r="AG58" i="1" s="1"/>
  <c r="AH58" i="1"/>
  <c r="AF214" i="1"/>
  <c r="AG214" i="1" s="1"/>
  <c r="AH214" i="1"/>
  <c r="AF119" i="1"/>
  <c r="AG119" i="1" s="1"/>
  <c r="AH119" i="1"/>
  <c r="AF257" i="1"/>
  <c r="AG257" i="1" s="1"/>
  <c r="AH257" i="1"/>
  <c r="AF102" i="1"/>
  <c r="AG102" i="1" s="1"/>
  <c r="AH102" i="1"/>
  <c r="AF221" i="1"/>
  <c r="AG221" i="1" s="1"/>
  <c r="AH221" i="1"/>
  <c r="AF98" i="1"/>
  <c r="AG98" i="1" s="1"/>
  <c r="AH98" i="1"/>
  <c r="AI17" i="1"/>
  <c r="AJ17" i="1" s="1"/>
  <c r="AK17" i="1"/>
  <c r="AL17" i="1" s="1"/>
  <c r="AI115" i="1"/>
  <c r="AJ115" i="1" s="1"/>
  <c r="AK115" i="1"/>
  <c r="AL115" i="1" s="1"/>
  <c r="AI310" i="1"/>
  <c r="AJ310" i="1" s="1"/>
  <c r="AK310" i="1"/>
  <c r="AL310" i="1" s="1"/>
  <c r="AK168" i="1"/>
  <c r="AL168" i="1" s="1"/>
  <c r="AI168" i="1"/>
  <c r="AJ168" i="1" s="1"/>
  <c r="AI104" i="1"/>
  <c r="AJ104" i="1" s="1"/>
  <c r="AK104" i="1"/>
  <c r="AL104" i="1" s="1"/>
  <c r="AK242" i="1"/>
  <c r="AL242" i="1" s="1"/>
  <c r="AI242" i="1"/>
  <c r="AJ242" i="1" s="1"/>
  <c r="AK193" i="1"/>
  <c r="AL193" i="1" s="1"/>
  <c r="AI193" i="1"/>
  <c r="AJ193" i="1" s="1"/>
  <c r="AF38" i="1"/>
  <c r="AG38" i="1" s="1"/>
  <c r="AH38" i="1"/>
  <c r="AK289" i="1"/>
  <c r="AL289" i="1" s="1"/>
  <c r="AI289" i="1"/>
  <c r="AJ289" i="1" s="1"/>
  <c r="AI120" i="1"/>
  <c r="AJ120" i="1" s="1"/>
  <c r="AK120" i="1"/>
  <c r="AL120" i="1" s="1"/>
  <c r="AI56" i="1"/>
  <c r="AJ56" i="1" s="1"/>
  <c r="AK56" i="1"/>
  <c r="AL56" i="1" s="1"/>
  <c r="AI300" i="1"/>
  <c r="AJ300" i="1" s="1"/>
  <c r="AK300" i="1"/>
  <c r="AL300" i="1" s="1"/>
  <c r="AK161" i="1"/>
  <c r="AL161" i="1" s="1"/>
  <c r="AI161" i="1"/>
  <c r="AJ161" i="1" s="1"/>
  <c r="AK157" i="1"/>
  <c r="AL157" i="1" s="1"/>
  <c r="AI157" i="1"/>
  <c r="AJ157" i="1" s="1"/>
  <c r="AI298" i="1"/>
  <c r="AK298" i="1"/>
  <c r="AL298" i="1" s="1"/>
  <c r="AK258" i="1"/>
  <c r="AL258" i="1" s="1"/>
  <c r="AI258" i="1"/>
  <c r="AJ258" i="1" s="1"/>
  <c r="AK253" i="1"/>
  <c r="AL253" i="1" s="1"/>
  <c r="AI253" i="1"/>
  <c r="AJ253" i="1" s="1"/>
  <c r="AK236" i="1"/>
  <c r="AL236" i="1" s="1"/>
  <c r="AI236" i="1"/>
  <c r="AJ236" i="1" s="1"/>
  <c r="AI49" i="1"/>
  <c r="AJ49" i="1" s="1"/>
  <c r="AK49" i="1"/>
  <c r="AL49" i="1" s="1"/>
  <c r="AK165" i="1"/>
  <c r="AL165" i="1" s="1"/>
  <c r="AI165" i="1"/>
  <c r="AJ165" i="1" s="1"/>
  <c r="AI105" i="1"/>
  <c r="AJ105" i="1" s="1"/>
  <c r="AK105" i="1"/>
  <c r="AL105" i="1" s="1"/>
  <c r="AI21" i="1"/>
  <c r="AJ21" i="1" s="1"/>
  <c r="AK21" i="1"/>
  <c r="AL21" i="1" s="1"/>
  <c r="AK195" i="1"/>
  <c r="AL195" i="1" s="1"/>
  <c r="AI195" i="1"/>
  <c r="AK273" i="1"/>
  <c r="AL273" i="1" s="1"/>
  <c r="AI273" i="1"/>
  <c r="AK252" i="1"/>
  <c r="AL252" i="1" s="1"/>
  <c r="AI252" i="1"/>
  <c r="AJ252" i="1" s="1"/>
  <c r="AI152" i="1"/>
  <c r="AJ152" i="1" s="1"/>
  <c r="AK152" i="1"/>
  <c r="AL152" i="1" s="1"/>
  <c r="AI65" i="1"/>
  <c r="AJ65" i="1" s="1"/>
  <c r="AK65" i="1"/>
  <c r="AL65" i="1" s="1"/>
  <c r="AI24" i="1"/>
  <c r="AJ24" i="1" s="1"/>
  <c r="AK24" i="1"/>
  <c r="AL24" i="1" s="1"/>
  <c r="AK169" i="1"/>
  <c r="AL169" i="1" s="1"/>
  <c r="AI169" i="1"/>
  <c r="AJ169" i="1" s="1"/>
  <c r="AI89" i="1"/>
  <c r="AJ89" i="1" s="1"/>
  <c r="AK89" i="1"/>
  <c r="AL89" i="1" s="1"/>
  <c r="AI25" i="1"/>
  <c r="AJ25" i="1" s="1"/>
  <c r="AK25" i="1"/>
  <c r="AL25" i="1" s="1"/>
  <c r="AI99" i="1"/>
  <c r="AJ99" i="1" s="1"/>
  <c r="AK241" i="1"/>
  <c r="AL241" i="1" s="1"/>
  <c r="AI241" i="1"/>
  <c r="AJ241" i="1" s="1"/>
  <c r="AI44" i="1"/>
  <c r="AJ44" i="1" s="1"/>
  <c r="AK44" i="1"/>
  <c r="AL44" i="1" s="1"/>
  <c r="AI284" i="1"/>
  <c r="AK284" i="1"/>
  <c r="AL284" i="1" s="1"/>
  <c r="AK205" i="1"/>
  <c r="AL205" i="1" s="1"/>
  <c r="AI205" i="1"/>
  <c r="AK176" i="1"/>
  <c r="AL176" i="1" s="1"/>
  <c r="AI176" i="1"/>
  <c r="AJ176" i="1" s="1"/>
  <c r="AK287" i="1"/>
  <c r="AL287" i="1" s="1"/>
  <c r="AI287" i="1"/>
  <c r="AJ287" i="1" s="1"/>
  <c r="AK192" i="1"/>
  <c r="AL192" i="1" s="1"/>
  <c r="AI192" i="1"/>
  <c r="AJ192" i="1" s="1"/>
  <c r="AI16" i="1"/>
  <c r="AJ16" i="1" s="1"/>
  <c r="AK16" i="1"/>
  <c r="AL16" i="1" s="1"/>
  <c r="AI135" i="1"/>
  <c r="AJ135" i="1" s="1"/>
  <c r="AK135" i="1"/>
  <c r="AL135" i="1" s="1"/>
  <c r="AK189" i="1"/>
  <c r="AL189" i="1" s="1"/>
  <c r="AI189" i="1"/>
  <c r="AJ189" i="1" s="1"/>
  <c r="AI12" i="1"/>
  <c r="AJ12" i="1" s="1"/>
  <c r="AK12" i="1"/>
  <c r="AL12" i="1" s="1"/>
  <c r="AI294" i="1"/>
  <c r="AK294" i="1"/>
  <c r="AL294" i="1" s="1"/>
  <c r="AI33" i="1"/>
  <c r="AJ33" i="1" s="1"/>
  <c r="AK33" i="1"/>
  <c r="AL33" i="1" s="1"/>
  <c r="AI28" i="1"/>
  <c r="AJ28" i="1" s="1"/>
  <c r="AK28" i="1"/>
  <c r="AL28" i="1" s="1"/>
  <c r="AI72" i="1"/>
  <c r="AJ72" i="1" s="1"/>
  <c r="AK72" i="1"/>
  <c r="AL72" i="1" s="1"/>
  <c r="AI106" i="1"/>
  <c r="AJ106" i="1" s="1"/>
  <c r="AK106" i="1"/>
  <c r="AL106" i="1" s="1"/>
  <c r="AI266" i="1"/>
  <c r="AJ266" i="1" s="1"/>
  <c r="AK266" i="1"/>
  <c r="AL266" i="1" s="1"/>
  <c r="AI66" i="1"/>
  <c r="AJ66" i="1" s="1"/>
  <c r="AK66" i="1"/>
  <c r="AL66" i="1" s="1"/>
  <c r="AI61" i="1"/>
  <c r="AJ61" i="1" s="1"/>
  <c r="AK61" i="1"/>
  <c r="AL61" i="1" s="1"/>
  <c r="AK232" i="1"/>
  <c r="AL232" i="1" s="1"/>
  <c r="AI232" i="1"/>
  <c r="AJ232" i="1" s="1"/>
  <c r="AI302" i="1"/>
  <c r="AK302" i="1"/>
  <c r="AL302" i="1" s="1"/>
  <c r="AK181" i="1"/>
  <c r="AL181" i="1" s="1"/>
  <c r="AI181" i="1"/>
  <c r="AJ181" i="1" s="1"/>
  <c r="AI121" i="1"/>
  <c r="AJ121" i="1" s="1"/>
  <c r="AK121" i="1"/>
  <c r="AL121" i="1" s="1"/>
  <c r="AI37" i="1"/>
  <c r="AJ37" i="1" s="1"/>
  <c r="AK37" i="1"/>
  <c r="AL37" i="1" s="1"/>
  <c r="AK209" i="1"/>
  <c r="AL209" i="1" s="1"/>
  <c r="AI209" i="1"/>
  <c r="AJ209" i="1" s="1"/>
  <c r="AI81" i="1"/>
  <c r="AJ81" i="1" s="1"/>
  <c r="AK81" i="1"/>
  <c r="AL81" i="1" s="1"/>
  <c r="AI280" i="1"/>
  <c r="AJ280" i="1" s="1"/>
  <c r="AK280" i="1"/>
  <c r="AL280" i="1" s="1"/>
  <c r="AI109" i="1"/>
  <c r="AJ109" i="1" s="1"/>
  <c r="AK109" i="1"/>
  <c r="AL109" i="1" s="1"/>
  <c r="AK297" i="1"/>
  <c r="AL297" i="1" s="1"/>
  <c r="AI297" i="1"/>
  <c r="AJ297" i="1" s="1"/>
  <c r="AI133" i="1"/>
  <c r="AJ133" i="1" s="1"/>
  <c r="AK133" i="1"/>
  <c r="AL133" i="1" s="1"/>
  <c r="AI73" i="1"/>
  <c r="AJ73" i="1" s="1"/>
  <c r="AK73" i="1"/>
  <c r="AL73" i="1" s="1"/>
  <c r="AI9" i="1"/>
  <c r="AJ9" i="1" s="1"/>
  <c r="AK9" i="1"/>
  <c r="AL9" i="1" s="1"/>
  <c r="AI113" i="1"/>
  <c r="AJ113" i="1" s="1"/>
  <c r="AK113" i="1"/>
  <c r="AL113" i="1" s="1"/>
  <c r="AK225" i="1"/>
  <c r="AL225" i="1" s="1"/>
  <c r="AI225" i="1"/>
  <c r="AK26" i="1"/>
  <c r="AL26" i="1" s="1"/>
  <c r="AF263" i="1"/>
  <c r="AG263" i="1" s="1"/>
  <c r="AH263" i="1"/>
  <c r="AF187" i="1"/>
  <c r="AG187" i="1" s="1"/>
  <c r="AH187" i="1"/>
  <c r="AF87" i="1"/>
  <c r="AG87" i="1" s="1"/>
  <c r="AH87" i="1"/>
  <c r="AF43" i="1"/>
  <c r="AG43" i="1" s="1"/>
  <c r="AH43" i="1"/>
  <c r="AF174" i="1"/>
  <c r="AG174" i="1" s="1"/>
  <c r="AH174" i="1"/>
  <c r="AF10" i="1"/>
  <c r="AG10" i="1" s="1"/>
  <c r="AH10" i="1"/>
  <c r="AF170" i="1"/>
  <c r="AG170" i="1" s="1"/>
  <c r="AH170" i="1"/>
  <c r="AF55" i="1"/>
  <c r="AG55" i="1" s="1"/>
  <c r="AH55" i="1"/>
  <c r="AF46" i="1"/>
  <c r="AG46" i="1" s="1"/>
  <c r="AH46" i="1"/>
  <c r="AF274" i="1"/>
  <c r="AG274" i="1" s="1"/>
  <c r="AH274" i="1"/>
  <c r="AF313" i="1"/>
  <c r="AG313" i="1" s="1"/>
  <c r="AH313" i="1"/>
  <c r="AF281" i="1"/>
  <c r="AG281" i="1" s="1"/>
  <c r="AH281" i="1"/>
  <c r="AF295" i="1"/>
  <c r="AG295" i="1" s="1"/>
  <c r="AH295" i="1"/>
  <c r="AF223" i="1"/>
  <c r="AG223" i="1" s="1"/>
  <c r="AH223" i="1"/>
  <c r="AF191" i="1"/>
  <c r="AG191" i="1" s="1"/>
  <c r="AH191" i="1"/>
  <c r="AF159" i="1"/>
  <c r="AG159" i="1" s="1"/>
  <c r="AH159" i="1"/>
  <c r="AF131" i="1"/>
  <c r="AG131" i="1" s="1"/>
  <c r="AH131" i="1"/>
  <c r="AF271" i="1"/>
  <c r="AG271" i="1" s="1"/>
  <c r="AH271" i="1"/>
  <c r="AF227" i="1"/>
  <c r="AG227" i="1" s="1"/>
  <c r="AH227" i="1"/>
  <c r="AF147" i="1"/>
  <c r="AG147" i="1" s="1"/>
  <c r="AH147" i="1"/>
  <c r="AF103" i="1"/>
  <c r="AG103" i="1" s="1"/>
  <c r="AH103" i="1"/>
  <c r="AF83" i="1"/>
  <c r="AG83" i="1" s="1"/>
  <c r="AH83" i="1"/>
  <c r="AF39" i="1"/>
  <c r="AG39" i="1" s="1"/>
  <c r="AH39" i="1"/>
  <c r="AF23" i="1"/>
  <c r="AG23" i="1" s="1"/>
  <c r="AH23" i="1"/>
  <c r="AF303" i="1"/>
  <c r="AG303" i="1" s="1"/>
  <c r="AH303" i="1"/>
  <c r="AF251" i="1"/>
  <c r="AG251" i="1" s="1"/>
  <c r="AH251" i="1"/>
  <c r="AF199" i="1"/>
  <c r="AG199" i="1" s="1"/>
  <c r="AH199" i="1"/>
  <c r="AF151" i="1"/>
  <c r="AG151" i="1" s="1"/>
  <c r="AH151" i="1"/>
  <c r="AF218" i="1"/>
  <c r="AG218" i="1" s="1"/>
  <c r="AH218" i="1"/>
  <c r="AF130" i="1"/>
  <c r="AG130" i="1" s="1"/>
  <c r="AH130" i="1"/>
  <c r="AF142" i="1"/>
  <c r="AG142" i="1" s="1"/>
  <c r="AH142" i="1"/>
  <c r="AF13" i="1"/>
  <c r="AG13" i="1" s="1"/>
  <c r="AH13" i="1"/>
  <c r="AF64" i="1"/>
  <c r="AG64" i="1" s="1"/>
  <c r="AH64" i="1"/>
  <c r="AF54" i="1"/>
  <c r="AG54" i="1" s="1"/>
  <c r="AH54" i="1"/>
  <c r="AF122" i="1"/>
  <c r="AG122" i="1" s="1"/>
  <c r="AH122" i="1"/>
  <c r="AF110" i="1"/>
  <c r="AG110" i="1" s="1"/>
  <c r="AH110" i="1"/>
  <c r="AF206" i="1"/>
  <c r="AG206" i="1" s="1"/>
  <c r="AH206" i="1"/>
  <c r="AF183" i="1"/>
  <c r="AG183" i="1" s="1"/>
  <c r="AH183" i="1"/>
  <c r="AF182" i="1"/>
  <c r="AG182" i="1" s="1"/>
  <c r="AH182" i="1"/>
  <c r="AF178" i="1"/>
  <c r="AG178" i="1" s="1"/>
  <c r="AH178" i="1"/>
  <c r="AF146" i="1"/>
  <c r="AG146" i="1" s="1"/>
  <c r="AH146" i="1"/>
  <c r="AF86" i="1"/>
  <c r="AG86" i="1" s="1"/>
  <c r="AH86" i="1"/>
  <c r="AF162" i="1"/>
  <c r="AG162" i="1" s="1"/>
  <c r="AH162" i="1"/>
  <c r="AK312" i="1"/>
  <c r="AL312" i="1" s="1"/>
  <c r="AI312" i="1"/>
  <c r="AJ312" i="1" s="1"/>
  <c r="AK299" i="1"/>
  <c r="AL299" i="1" s="1"/>
  <c r="AI299" i="1"/>
  <c r="AJ299" i="1" s="1"/>
  <c r="AI48" i="1"/>
  <c r="AJ48" i="1" s="1"/>
  <c r="AK48" i="1"/>
  <c r="AL48" i="1" s="1"/>
  <c r="AI292" i="1"/>
  <c r="AK292" i="1"/>
  <c r="AL292" i="1" s="1"/>
  <c r="AK228" i="1"/>
  <c r="AL228" i="1" s="1"/>
  <c r="AI228" i="1"/>
  <c r="AI148" i="1"/>
  <c r="AJ148" i="1" s="1"/>
  <c r="AK148" i="1"/>
  <c r="AL148" i="1" s="1"/>
  <c r="AI84" i="1"/>
  <c r="AJ84" i="1" s="1"/>
  <c r="AK84" i="1"/>
  <c r="AL84" i="1" s="1"/>
  <c r="AI136" i="1"/>
  <c r="AJ136" i="1" s="1"/>
  <c r="AK136" i="1"/>
  <c r="AL136" i="1" s="1"/>
  <c r="AI71" i="1"/>
  <c r="AJ71" i="1" s="1"/>
  <c r="AK71" i="1"/>
  <c r="AL71" i="1" s="1"/>
  <c r="AK244" i="1"/>
  <c r="AL244" i="1" s="1"/>
  <c r="AI244" i="1"/>
  <c r="AJ244" i="1" s="1"/>
  <c r="AK164" i="1"/>
  <c r="AL164" i="1" s="1"/>
  <c r="AI164" i="1"/>
  <c r="AJ164" i="1" s="1"/>
  <c r="AI100" i="1"/>
  <c r="AJ100" i="1" s="1"/>
  <c r="AK100" i="1"/>
  <c r="AL100" i="1" s="1"/>
  <c r="AI264" i="1"/>
  <c r="AJ264" i="1" s="1"/>
  <c r="AK264" i="1"/>
  <c r="AL264" i="1" s="1"/>
  <c r="AK172" i="1"/>
  <c r="AL172" i="1" s="1"/>
  <c r="AI172" i="1"/>
  <c r="AJ172" i="1" s="1"/>
  <c r="AF141" i="1"/>
  <c r="AG141" i="1" s="1"/>
  <c r="AH141" i="1"/>
  <c r="AE316" i="1"/>
  <c r="AQ316" i="1"/>
  <c r="AR7" i="1"/>
  <c r="AS7" i="1" s="1"/>
  <c r="AI163" i="1" l="1"/>
  <c r="AJ163" i="1" s="1"/>
  <c r="AW187" i="1"/>
  <c r="AX187" i="1" s="1"/>
  <c r="AI216" i="1"/>
  <c r="AJ216" i="1" s="1"/>
  <c r="AK134" i="1"/>
  <c r="AL134" i="1" s="1"/>
  <c r="AT316" i="1"/>
  <c r="AT317" i="1" s="1"/>
  <c r="AU67" i="1"/>
  <c r="AV67" i="1" s="1"/>
  <c r="AW67" i="1"/>
  <c r="AX67" i="1" s="1"/>
  <c r="AW203" i="1"/>
  <c r="AX203" i="1" s="1"/>
  <c r="AU203" i="1"/>
  <c r="AV203" i="1" s="1"/>
  <c r="AU16" i="1"/>
  <c r="AV16" i="1" s="1"/>
  <c r="AW16" i="1"/>
  <c r="AX16" i="1" s="1"/>
  <c r="AW176" i="1"/>
  <c r="AX176" i="1" s="1"/>
  <c r="AU176" i="1"/>
  <c r="AV176" i="1" s="1"/>
  <c r="AU24" i="1"/>
  <c r="AV24" i="1" s="1"/>
  <c r="AW24" i="1"/>
  <c r="AX24" i="1" s="1"/>
  <c r="AW118" i="1"/>
  <c r="AX118" i="1" s="1"/>
  <c r="AU118" i="1"/>
  <c r="AV118" i="1" s="1"/>
  <c r="AU66" i="1"/>
  <c r="AV66" i="1" s="1"/>
  <c r="AW66" i="1"/>
  <c r="AX66" i="1" s="1"/>
  <c r="AW238" i="1"/>
  <c r="AX238" i="1" s="1"/>
  <c r="AU238" i="1"/>
  <c r="AV238" i="1" s="1"/>
  <c r="AU61" i="1"/>
  <c r="AV61" i="1" s="1"/>
  <c r="AW61" i="1"/>
  <c r="AX61" i="1" s="1"/>
  <c r="AW125" i="1"/>
  <c r="AX125" i="1" s="1"/>
  <c r="AU125" i="1"/>
  <c r="AV125" i="1" s="1"/>
  <c r="AW261" i="1"/>
  <c r="AX261" i="1" s="1"/>
  <c r="AU261" i="1"/>
  <c r="AV261" i="1" s="1"/>
  <c r="AU20" i="1"/>
  <c r="AV20" i="1" s="1"/>
  <c r="AW20" i="1"/>
  <c r="AX20" i="1" s="1"/>
  <c r="AU104" i="1"/>
  <c r="AV104" i="1" s="1"/>
  <c r="AW104" i="1"/>
  <c r="AX104" i="1" s="1"/>
  <c r="AU258" i="1"/>
  <c r="AV258" i="1" s="1"/>
  <c r="AW258" i="1"/>
  <c r="AX258" i="1" s="1"/>
  <c r="AU25" i="1"/>
  <c r="AV25" i="1" s="1"/>
  <c r="AW25" i="1"/>
  <c r="AX25" i="1" s="1"/>
  <c r="AU57" i="1"/>
  <c r="AV57" i="1" s="1"/>
  <c r="AW57" i="1"/>
  <c r="AX57" i="1" s="1"/>
  <c r="AU105" i="1"/>
  <c r="AV105" i="1" s="1"/>
  <c r="AW105" i="1"/>
  <c r="AX105" i="1" s="1"/>
  <c r="AW153" i="1"/>
  <c r="AX153" i="1" s="1"/>
  <c r="AU153" i="1"/>
  <c r="AV153" i="1" s="1"/>
  <c r="AW185" i="1"/>
  <c r="AX185" i="1" s="1"/>
  <c r="AU185" i="1"/>
  <c r="AV185" i="1" s="1"/>
  <c r="AW217" i="1"/>
  <c r="AX217" i="1" s="1"/>
  <c r="AU217" i="1"/>
  <c r="AV217" i="1" s="1"/>
  <c r="AU257" i="1"/>
  <c r="AV257" i="1" s="1"/>
  <c r="AW257" i="1"/>
  <c r="AX257" i="1" s="1"/>
  <c r="AW293" i="1"/>
  <c r="AX293" i="1" s="1"/>
  <c r="AU293" i="1"/>
  <c r="AV293" i="1" s="1"/>
  <c r="AU271" i="1"/>
  <c r="AV271" i="1" s="1"/>
  <c r="AW271" i="1"/>
  <c r="AX271" i="1" s="1"/>
  <c r="AU88" i="1"/>
  <c r="AV88" i="1" s="1"/>
  <c r="AW88" i="1"/>
  <c r="AX88" i="1" s="1"/>
  <c r="AU40" i="1"/>
  <c r="AV40" i="1" s="1"/>
  <c r="AW40" i="1"/>
  <c r="AX40" i="1" s="1"/>
  <c r="AW124" i="1"/>
  <c r="AX124" i="1" s="1"/>
  <c r="AU124" i="1"/>
  <c r="AV124" i="1" s="1"/>
  <c r="AU299" i="1"/>
  <c r="AV299" i="1" s="1"/>
  <c r="AW299" i="1"/>
  <c r="AX299" i="1" s="1"/>
  <c r="AU102" i="1"/>
  <c r="AV102" i="1" s="1"/>
  <c r="AW102" i="1"/>
  <c r="AX102" i="1" s="1"/>
  <c r="AW142" i="1"/>
  <c r="AX142" i="1" s="1"/>
  <c r="AU142" i="1"/>
  <c r="AV142" i="1" s="1"/>
  <c r="AU250" i="1"/>
  <c r="AV250" i="1" s="1"/>
  <c r="AW250" i="1"/>
  <c r="AX250" i="1" s="1"/>
  <c r="AW128" i="1"/>
  <c r="AX128" i="1" s="1"/>
  <c r="AU128" i="1"/>
  <c r="AV128" i="1" s="1"/>
  <c r="AW156" i="1"/>
  <c r="AX156" i="1" s="1"/>
  <c r="AU156" i="1"/>
  <c r="AV156" i="1" s="1"/>
  <c r="AU15" i="1"/>
  <c r="AV15" i="1" s="1"/>
  <c r="AW15" i="1"/>
  <c r="AX15" i="1" s="1"/>
  <c r="AU70" i="1"/>
  <c r="AV70" i="1" s="1"/>
  <c r="AW70" i="1"/>
  <c r="AX70" i="1" s="1"/>
  <c r="AW269" i="1"/>
  <c r="AX269" i="1" s="1"/>
  <c r="AU269" i="1"/>
  <c r="AV269" i="1" s="1"/>
  <c r="AW220" i="1"/>
  <c r="AX220" i="1" s="1"/>
  <c r="AU220" i="1"/>
  <c r="AV220" i="1" s="1"/>
  <c r="AW234" i="1"/>
  <c r="AX234" i="1" s="1"/>
  <c r="AU234" i="1"/>
  <c r="AV234" i="1" s="1"/>
  <c r="AW212" i="1"/>
  <c r="AX212" i="1" s="1"/>
  <c r="AU212" i="1"/>
  <c r="AU108" i="1"/>
  <c r="AV108" i="1" s="1"/>
  <c r="AW108" i="1"/>
  <c r="AX108" i="1" s="1"/>
  <c r="AW85" i="1"/>
  <c r="AX85" i="1" s="1"/>
  <c r="AU85" i="1"/>
  <c r="AV85" i="1" s="1"/>
  <c r="AW132" i="1"/>
  <c r="AX132" i="1" s="1"/>
  <c r="AU132" i="1"/>
  <c r="AV132" i="1" s="1"/>
  <c r="AW160" i="1"/>
  <c r="AX160" i="1" s="1"/>
  <c r="AU160" i="1"/>
  <c r="AV160" i="1" s="1"/>
  <c r="AU307" i="1"/>
  <c r="AW307" i="1"/>
  <c r="AX307" i="1" s="1"/>
  <c r="AW180" i="1"/>
  <c r="AX180" i="1" s="1"/>
  <c r="AU180" i="1"/>
  <c r="AV180" i="1" s="1"/>
  <c r="AU64" i="1"/>
  <c r="AV64" i="1" s="1"/>
  <c r="AW64" i="1"/>
  <c r="AX64" i="1" s="1"/>
  <c r="AU18" i="1"/>
  <c r="AV18" i="1" s="1"/>
  <c r="AW18" i="1"/>
  <c r="AX18" i="1" s="1"/>
  <c r="AW150" i="1"/>
  <c r="AX150" i="1" s="1"/>
  <c r="AU150" i="1"/>
  <c r="AV150" i="1" s="1"/>
  <c r="AW162" i="1"/>
  <c r="AX162" i="1" s="1"/>
  <c r="AU162" i="1"/>
  <c r="AV162" i="1" s="1"/>
  <c r="AU45" i="1"/>
  <c r="AV45" i="1" s="1"/>
  <c r="AW45" i="1"/>
  <c r="AX45" i="1" s="1"/>
  <c r="AU109" i="1"/>
  <c r="AV109" i="1" s="1"/>
  <c r="AW109" i="1"/>
  <c r="AX109" i="1" s="1"/>
  <c r="AW285" i="1"/>
  <c r="AX285" i="1" s="1"/>
  <c r="AU285" i="1"/>
  <c r="AV285" i="1" s="1"/>
  <c r="AU295" i="1"/>
  <c r="AV295" i="1" s="1"/>
  <c r="AW295" i="1"/>
  <c r="AX295" i="1" s="1"/>
  <c r="AU92" i="1"/>
  <c r="AV92" i="1" s="1"/>
  <c r="AW92" i="1"/>
  <c r="AX92" i="1" s="1"/>
  <c r="AU242" i="1"/>
  <c r="AV242" i="1" s="1"/>
  <c r="AW242" i="1"/>
  <c r="AX242" i="1" s="1"/>
  <c r="AU33" i="1"/>
  <c r="AV33" i="1" s="1"/>
  <c r="AW33" i="1"/>
  <c r="AX33" i="1" s="1"/>
  <c r="AU81" i="1"/>
  <c r="AV81" i="1" s="1"/>
  <c r="AW81" i="1"/>
  <c r="AX81" i="1" s="1"/>
  <c r="AW129" i="1"/>
  <c r="AX129" i="1" s="1"/>
  <c r="AU129" i="1"/>
  <c r="AV129" i="1" s="1"/>
  <c r="AU249" i="1"/>
  <c r="AV249" i="1" s="1"/>
  <c r="AW249" i="1"/>
  <c r="AX249" i="1" s="1"/>
  <c r="AU281" i="1"/>
  <c r="AV281" i="1" s="1"/>
  <c r="AW281" i="1"/>
  <c r="AX281" i="1" s="1"/>
  <c r="AU100" i="1"/>
  <c r="AV100" i="1" s="1"/>
  <c r="AW100" i="1"/>
  <c r="AX100" i="1" s="1"/>
  <c r="AW312" i="1"/>
  <c r="AX312" i="1" s="1"/>
  <c r="AU312" i="1"/>
  <c r="AV312" i="1" s="1"/>
  <c r="AU76" i="1"/>
  <c r="AV76" i="1" s="1"/>
  <c r="AW76" i="1"/>
  <c r="AX76" i="1" s="1"/>
  <c r="AW148" i="1"/>
  <c r="AX148" i="1" s="1"/>
  <c r="AU148" i="1"/>
  <c r="AV148" i="1" s="1"/>
  <c r="AW182" i="1"/>
  <c r="AX182" i="1" s="1"/>
  <c r="AU182" i="1"/>
  <c r="AV182" i="1" s="1"/>
  <c r="AW117" i="1"/>
  <c r="AX117" i="1" s="1"/>
  <c r="AU117" i="1"/>
  <c r="AV117" i="1" s="1"/>
  <c r="AU243" i="1"/>
  <c r="AV243" i="1" s="1"/>
  <c r="AW243" i="1"/>
  <c r="AX243" i="1" s="1"/>
  <c r="AU26" i="1"/>
  <c r="AV26" i="1" s="1"/>
  <c r="AW26" i="1"/>
  <c r="AX26" i="1" s="1"/>
  <c r="AU46" i="1"/>
  <c r="AV46" i="1" s="1"/>
  <c r="AW46" i="1"/>
  <c r="AX46" i="1" s="1"/>
  <c r="AU106" i="1"/>
  <c r="AV106" i="1" s="1"/>
  <c r="AW106" i="1"/>
  <c r="AX106" i="1" s="1"/>
  <c r="AU266" i="1"/>
  <c r="AV266" i="1" s="1"/>
  <c r="AW266" i="1"/>
  <c r="AX266" i="1" s="1"/>
  <c r="AW101" i="1"/>
  <c r="AX101" i="1" s="1"/>
  <c r="AU101" i="1"/>
  <c r="AV101" i="1" s="1"/>
  <c r="AW205" i="1"/>
  <c r="AX205" i="1" s="1"/>
  <c r="AU205" i="1"/>
  <c r="AU72" i="1"/>
  <c r="AV72" i="1" s="1"/>
  <c r="AW72" i="1"/>
  <c r="AX72" i="1" s="1"/>
  <c r="AU255" i="1"/>
  <c r="AV255" i="1" s="1"/>
  <c r="AW255" i="1"/>
  <c r="AX255" i="1" s="1"/>
  <c r="AW196" i="1"/>
  <c r="AX196" i="1" s="1"/>
  <c r="AU196" i="1"/>
  <c r="AU78" i="1"/>
  <c r="AV78" i="1" s="1"/>
  <c r="AW78" i="1"/>
  <c r="AX78" i="1" s="1"/>
  <c r="AW174" i="1"/>
  <c r="AX174" i="1" s="1"/>
  <c r="AU174" i="1"/>
  <c r="AV174" i="1" s="1"/>
  <c r="AW122" i="1"/>
  <c r="AX122" i="1" s="1"/>
  <c r="AU122" i="1"/>
  <c r="AV122" i="1" s="1"/>
  <c r="AU298" i="1"/>
  <c r="AW298" i="1"/>
  <c r="AX298" i="1" s="1"/>
  <c r="AW231" i="1"/>
  <c r="AX231" i="1" s="1"/>
  <c r="AU231" i="1"/>
  <c r="AV231" i="1" s="1"/>
  <c r="AW188" i="1"/>
  <c r="AX188" i="1" s="1"/>
  <c r="AU188" i="1"/>
  <c r="AV188" i="1" s="1"/>
  <c r="AU53" i="1"/>
  <c r="AV53" i="1" s="1"/>
  <c r="AW53" i="1"/>
  <c r="AX53" i="1" s="1"/>
  <c r="AU313" i="1"/>
  <c r="AV313" i="1" s="1"/>
  <c r="AW313" i="1"/>
  <c r="AX313" i="1" s="1"/>
  <c r="AW288" i="1"/>
  <c r="AX288" i="1" s="1"/>
  <c r="AU288" i="1"/>
  <c r="AV288" i="1" s="1"/>
  <c r="AU14" i="1"/>
  <c r="AV14" i="1" s="1"/>
  <c r="AW14" i="1"/>
  <c r="AX14" i="1" s="1"/>
  <c r="AU38" i="1"/>
  <c r="AV38" i="1" s="1"/>
  <c r="AW38" i="1"/>
  <c r="AX38" i="1" s="1"/>
  <c r="AW197" i="1"/>
  <c r="AX197" i="1" s="1"/>
  <c r="AU197" i="1"/>
  <c r="AV197" i="1" s="1"/>
  <c r="AU17" i="1"/>
  <c r="AV17" i="1" s="1"/>
  <c r="AW17" i="1"/>
  <c r="AX17" i="1" s="1"/>
  <c r="AU113" i="1"/>
  <c r="AV113" i="1" s="1"/>
  <c r="AW113" i="1"/>
  <c r="AX113" i="1" s="1"/>
  <c r="AW161" i="1"/>
  <c r="AX161" i="1" s="1"/>
  <c r="AU161" i="1"/>
  <c r="AV161" i="1" s="1"/>
  <c r="AW209" i="1"/>
  <c r="AX209" i="1" s="1"/>
  <c r="AU209" i="1"/>
  <c r="AV209" i="1" s="1"/>
  <c r="AW175" i="1"/>
  <c r="AX175" i="1" s="1"/>
  <c r="AU175" i="1"/>
  <c r="AV175" i="1" s="1"/>
  <c r="AU262" i="1"/>
  <c r="AV262" i="1" s="1"/>
  <c r="AW262" i="1"/>
  <c r="AX262" i="1" s="1"/>
  <c r="AU56" i="1"/>
  <c r="AV56" i="1" s="1"/>
  <c r="AW56" i="1"/>
  <c r="AX56" i="1" s="1"/>
  <c r="AW224" i="1"/>
  <c r="AX224" i="1" s="1"/>
  <c r="AU224" i="1"/>
  <c r="AW166" i="1"/>
  <c r="AX166" i="1" s="1"/>
  <c r="AU166" i="1"/>
  <c r="AV166" i="1" s="1"/>
  <c r="AU114" i="1"/>
  <c r="AV114" i="1" s="1"/>
  <c r="AW114" i="1"/>
  <c r="AX114" i="1" s="1"/>
  <c r="AU37" i="1"/>
  <c r="AV37" i="1" s="1"/>
  <c r="AW37" i="1"/>
  <c r="AX37" i="1" s="1"/>
  <c r="AW133" i="1"/>
  <c r="AX133" i="1" s="1"/>
  <c r="AU133" i="1"/>
  <c r="AV133" i="1" s="1"/>
  <c r="AW221" i="1"/>
  <c r="AX221" i="1" s="1"/>
  <c r="AU221" i="1"/>
  <c r="AU279" i="1"/>
  <c r="AV279" i="1" s="1"/>
  <c r="AW279" i="1"/>
  <c r="AX279" i="1" s="1"/>
  <c r="AW172" i="1"/>
  <c r="AX172" i="1" s="1"/>
  <c r="AU172" i="1"/>
  <c r="AV172" i="1" s="1"/>
  <c r="AU42" i="1"/>
  <c r="AV42" i="1" s="1"/>
  <c r="AW42" i="1"/>
  <c r="AX42" i="1" s="1"/>
  <c r="AU90" i="1"/>
  <c r="AV90" i="1" s="1"/>
  <c r="AW90" i="1"/>
  <c r="AX90" i="1" s="1"/>
  <c r="AU52" i="1"/>
  <c r="AV52" i="1" s="1"/>
  <c r="AW52" i="1"/>
  <c r="AX52" i="1" s="1"/>
  <c r="AU47" i="1"/>
  <c r="AV47" i="1" s="1"/>
  <c r="AW47" i="1"/>
  <c r="AX47" i="1" s="1"/>
  <c r="AW304" i="1"/>
  <c r="AX304" i="1" s="1"/>
  <c r="AU304" i="1"/>
  <c r="AV304" i="1" s="1"/>
  <c r="AW121" i="1"/>
  <c r="AX121" i="1" s="1"/>
  <c r="AU121" i="1"/>
  <c r="AV121" i="1" s="1"/>
  <c r="AU247" i="1"/>
  <c r="AV247" i="1" s="1"/>
  <c r="AW247" i="1"/>
  <c r="AX247" i="1" s="1"/>
  <c r="AU22" i="1"/>
  <c r="AV22" i="1" s="1"/>
  <c r="AW22" i="1"/>
  <c r="AX22" i="1" s="1"/>
  <c r="AW141" i="1"/>
  <c r="AX141" i="1" s="1"/>
  <c r="AU141" i="1"/>
  <c r="AV141" i="1" s="1"/>
  <c r="AU291" i="1"/>
  <c r="AV291" i="1" s="1"/>
  <c r="AW291" i="1"/>
  <c r="AX291" i="1" s="1"/>
  <c r="AU62" i="1"/>
  <c r="AV62" i="1" s="1"/>
  <c r="AW62" i="1"/>
  <c r="AX62" i="1" s="1"/>
  <c r="AW136" i="1"/>
  <c r="AX136" i="1" s="1"/>
  <c r="AU136" i="1"/>
  <c r="AV136" i="1" s="1"/>
  <c r="AU63" i="1"/>
  <c r="AV63" i="1" s="1"/>
  <c r="AW63" i="1"/>
  <c r="AX63" i="1" s="1"/>
  <c r="AU263" i="1"/>
  <c r="AV263" i="1" s="1"/>
  <c r="AW263" i="1"/>
  <c r="AX263" i="1" s="1"/>
  <c r="AU68" i="1"/>
  <c r="AV68" i="1" s="1"/>
  <c r="AW68" i="1"/>
  <c r="AX68" i="1" s="1"/>
  <c r="AW236" i="1"/>
  <c r="AX236" i="1" s="1"/>
  <c r="AU236" i="1"/>
  <c r="AV236" i="1" s="1"/>
  <c r="AU50" i="1"/>
  <c r="AV50" i="1" s="1"/>
  <c r="AW50" i="1"/>
  <c r="AX50" i="1" s="1"/>
  <c r="AW198" i="1"/>
  <c r="AX198" i="1" s="1"/>
  <c r="AU198" i="1"/>
  <c r="AV198" i="1" s="1"/>
  <c r="AW130" i="1"/>
  <c r="AX130" i="1" s="1"/>
  <c r="AU130" i="1"/>
  <c r="AV130" i="1" s="1"/>
  <c r="AU29" i="1"/>
  <c r="AV29" i="1" s="1"/>
  <c r="AW29" i="1"/>
  <c r="AX29" i="1" s="1"/>
  <c r="AU93" i="1"/>
  <c r="AV93" i="1" s="1"/>
  <c r="AW93" i="1"/>
  <c r="AX93" i="1" s="1"/>
  <c r="AW173" i="1"/>
  <c r="AX173" i="1" s="1"/>
  <c r="AU173" i="1"/>
  <c r="AV173" i="1" s="1"/>
  <c r="AU43" i="1"/>
  <c r="AV43" i="1" s="1"/>
  <c r="AW43" i="1"/>
  <c r="AX43" i="1" s="1"/>
  <c r="AU44" i="1"/>
  <c r="AV44" i="1" s="1"/>
  <c r="AW44" i="1"/>
  <c r="AX44" i="1" s="1"/>
  <c r="AW226" i="1"/>
  <c r="AX226" i="1" s="1"/>
  <c r="AU226" i="1"/>
  <c r="AU9" i="1"/>
  <c r="AW9" i="1"/>
  <c r="AX9" i="1" s="1"/>
  <c r="AU41" i="1"/>
  <c r="AV41" i="1" s="1"/>
  <c r="AW41" i="1"/>
  <c r="AX41" i="1" s="1"/>
  <c r="AU73" i="1"/>
  <c r="AV73" i="1" s="1"/>
  <c r="AW73" i="1"/>
  <c r="AX73" i="1" s="1"/>
  <c r="AW137" i="1"/>
  <c r="AX137" i="1" s="1"/>
  <c r="AU137" i="1"/>
  <c r="AV137" i="1" s="1"/>
  <c r="AW169" i="1"/>
  <c r="AX169" i="1" s="1"/>
  <c r="AU169" i="1"/>
  <c r="AV169" i="1" s="1"/>
  <c r="AW201" i="1"/>
  <c r="AX201" i="1" s="1"/>
  <c r="AU201" i="1"/>
  <c r="AV201" i="1" s="1"/>
  <c r="AW241" i="1"/>
  <c r="AX241" i="1" s="1"/>
  <c r="AU241" i="1"/>
  <c r="AV241" i="1" s="1"/>
  <c r="AU273" i="1"/>
  <c r="AW273" i="1"/>
  <c r="AX273" i="1" s="1"/>
  <c r="AW309" i="1"/>
  <c r="AX309" i="1" s="1"/>
  <c r="AU309" i="1"/>
  <c r="AV309" i="1" s="1"/>
  <c r="AU23" i="1"/>
  <c r="AV23" i="1" s="1"/>
  <c r="AW23" i="1"/>
  <c r="AX23" i="1" s="1"/>
  <c r="AU12" i="1"/>
  <c r="AV12" i="1" s="1"/>
  <c r="AW12" i="1"/>
  <c r="AX12" i="1" s="1"/>
  <c r="AU96" i="1"/>
  <c r="AV96" i="1" s="1"/>
  <c r="AW96" i="1"/>
  <c r="AX96" i="1" s="1"/>
  <c r="AU282" i="1"/>
  <c r="AW282" i="1"/>
  <c r="AX282" i="1" s="1"/>
  <c r="AU275" i="1"/>
  <c r="AW275" i="1"/>
  <c r="AX275" i="1" s="1"/>
  <c r="AU54" i="1"/>
  <c r="AV54" i="1" s="1"/>
  <c r="AW54" i="1"/>
  <c r="AX54" i="1" s="1"/>
  <c r="AW218" i="1"/>
  <c r="AX218" i="1" s="1"/>
  <c r="AU218" i="1"/>
  <c r="AV218" i="1" s="1"/>
  <c r="AU59" i="1"/>
  <c r="AV59" i="1" s="1"/>
  <c r="AW59" i="1"/>
  <c r="AX59" i="1" s="1"/>
  <c r="AU283" i="1"/>
  <c r="AV283" i="1" s="1"/>
  <c r="AW283" i="1"/>
  <c r="AX283" i="1" s="1"/>
  <c r="AW206" i="1"/>
  <c r="AX206" i="1" s="1"/>
  <c r="AU206" i="1"/>
  <c r="AV206" i="1" s="1"/>
  <c r="AW216" i="1"/>
  <c r="AX216" i="1" s="1"/>
  <c r="AU216" i="1"/>
  <c r="AV216" i="1" s="1"/>
  <c r="AW165" i="1"/>
  <c r="AX165" i="1" s="1"/>
  <c r="AU165" i="1"/>
  <c r="AV165" i="1" s="1"/>
  <c r="AU48" i="1"/>
  <c r="AV48" i="1" s="1"/>
  <c r="AW48" i="1"/>
  <c r="AX48" i="1" s="1"/>
  <c r="AU94" i="1"/>
  <c r="AV94" i="1" s="1"/>
  <c r="AW94" i="1"/>
  <c r="AX94" i="1" s="1"/>
  <c r="AU306" i="1"/>
  <c r="AW306" i="1"/>
  <c r="AX306" i="1" s="1"/>
  <c r="AW152" i="1"/>
  <c r="AX152" i="1" s="1"/>
  <c r="AU152" i="1"/>
  <c r="AV152" i="1" s="1"/>
  <c r="AU278" i="1"/>
  <c r="AV278" i="1" s="1"/>
  <c r="AW278" i="1"/>
  <c r="AX278" i="1" s="1"/>
  <c r="AU82" i="1"/>
  <c r="AV82" i="1" s="1"/>
  <c r="AW82" i="1"/>
  <c r="AX82" i="1" s="1"/>
  <c r="AW213" i="1"/>
  <c r="AX213" i="1" s="1"/>
  <c r="AU213" i="1"/>
  <c r="AV213" i="1" s="1"/>
  <c r="AU267" i="1"/>
  <c r="AV267" i="1" s="1"/>
  <c r="AW267" i="1"/>
  <c r="AX267" i="1" s="1"/>
  <c r="AW158" i="1"/>
  <c r="AX158" i="1" s="1"/>
  <c r="AU158" i="1"/>
  <c r="AV158" i="1" s="1"/>
  <c r="AU259" i="1"/>
  <c r="AV259" i="1" s="1"/>
  <c r="AW259" i="1"/>
  <c r="AX259" i="1" s="1"/>
  <c r="AU95" i="1"/>
  <c r="AV95" i="1" s="1"/>
  <c r="AW95" i="1"/>
  <c r="AX95" i="1" s="1"/>
  <c r="AW127" i="1"/>
  <c r="AX127" i="1" s="1"/>
  <c r="AU127" i="1"/>
  <c r="AV127" i="1" s="1"/>
  <c r="AU86" i="1"/>
  <c r="AV86" i="1" s="1"/>
  <c r="AW86" i="1"/>
  <c r="AX86" i="1" s="1"/>
  <c r="AU98" i="1"/>
  <c r="AV98" i="1" s="1"/>
  <c r="AW98" i="1"/>
  <c r="AX98" i="1" s="1"/>
  <c r="AW222" i="1"/>
  <c r="AX222" i="1" s="1"/>
  <c r="AU222" i="1"/>
  <c r="AV222" i="1" s="1"/>
  <c r="AU77" i="1"/>
  <c r="AV77" i="1" s="1"/>
  <c r="AW77" i="1"/>
  <c r="AX77" i="1" s="1"/>
  <c r="AW149" i="1"/>
  <c r="AX149" i="1" s="1"/>
  <c r="AU149" i="1"/>
  <c r="AV149" i="1" s="1"/>
  <c r="AW143" i="1"/>
  <c r="AX143" i="1" s="1"/>
  <c r="AU143" i="1"/>
  <c r="AV143" i="1" s="1"/>
  <c r="AU32" i="1"/>
  <c r="AV32" i="1" s="1"/>
  <c r="AW32" i="1"/>
  <c r="AX32" i="1" s="1"/>
  <c r="AW120" i="1"/>
  <c r="AX120" i="1" s="1"/>
  <c r="AU120" i="1"/>
  <c r="AV120" i="1" s="1"/>
  <c r="AU274" i="1"/>
  <c r="AV274" i="1" s="1"/>
  <c r="AW274" i="1"/>
  <c r="AX274" i="1" s="1"/>
  <c r="AU65" i="1"/>
  <c r="AV65" i="1" s="1"/>
  <c r="AW65" i="1"/>
  <c r="AX65" i="1" s="1"/>
  <c r="AU97" i="1"/>
  <c r="AV97" i="1" s="1"/>
  <c r="AW97" i="1"/>
  <c r="AX97" i="1" s="1"/>
  <c r="AW193" i="1"/>
  <c r="AX193" i="1" s="1"/>
  <c r="AU193" i="1"/>
  <c r="AV193" i="1" s="1"/>
  <c r="AW265" i="1"/>
  <c r="AX265" i="1" s="1"/>
  <c r="AU265" i="1"/>
  <c r="AV265" i="1" s="1"/>
  <c r="AW301" i="1"/>
  <c r="AX301" i="1" s="1"/>
  <c r="AU301" i="1"/>
  <c r="AV301" i="1" s="1"/>
  <c r="AW144" i="1"/>
  <c r="AX144" i="1" s="1"/>
  <c r="AU144" i="1"/>
  <c r="AV144" i="1" s="1"/>
  <c r="AU28" i="1"/>
  <c r="AV28" i="1" s="1"/>
  <c r="AW28" i="1"/>
  <c r="AX28" i="1" s="1"/>
  <c r="AU112" i="1"/>
  <c r="AV112" i="1" s="1"/>
  <c r="AW112" i="1"/>
  <c r="AX112" i="1" s="1"/>
  <c r="AW134" i="1"/>
  <c r="AX134" i="1" s="1"/>
  <c r="AU134" i="1"/>
  <c r="AV134" i="1" s="1"/>
  <c r="AU310" i="1"/>
  <c r="AV310" i="1" s="1"/>
  <c r="AW310" i="1"/>
  <c r="AX310" i="1" s="1"/>
  <c r="AU111" i="1"/>
  <c r="AV111" i="1" s="1"/>
  <c r="AW111" i="1"/>
  <c r="AX111" i="1" s="1"/>
  <c r="AW239" i="1"/>
  <c r="AX239" i="1" s="1"/>
  <c r="AU239" i="1"/>
  <c r="AW190" i="1"/>
  <c r="AX190" i="1" s="1"/>
  <c r="AU190" i="1"/>
  <c r="AV190" i="1" s="1"/>
  <c r="AU74" i="1"/>
  <c r="AV74" i="1" s="1"/>
  <c r="AW74" i="1"/>
  <c r="AX74" i="1" s="1"/>
  <c r="AW170" i="1"/>
  <c r="AX170" i="1" s="1"/>
  <c r="AU170" i="1"/>
  <c r="AV170" i="1" s="1"/>
  <c r="AU13" i="1"/>
  <c r="AV13" i="1" s="1"/>
  <c r="AW13" i="1"/>
  <c r="AX13" i="1" s="1"/>
  <c r="AW157" i="1"/>
  <c r="AX157" i="1" s="1"/>
  <c r="AU157" i="1"/>
  <c r="AV157" i="1" s="1"/>
  <c r="AW253" i="1"/>
  <c r="AX253" i="1" s="1"/>
  <c r="AU253" i="1"/>
  <c r="AV253" i="1" s="1"/>
  <c r="AW227" i="1"/>
  <c r="AX227" i="1" s="1"/>
  <c r="AU227" i="1"/>
  <c r="AV227" i="1" s="1"/>
  <c r="AW140" i="1"/>
  <c r="AX140" i="1" s="1"/>
  <c r="AU140" i="1"/>
  <c r="AV140" i="1" s="1"/>
  <c r="AW300" i="1"/>
  <c r="AX300" i="1" s="1"/>
  <c r="AU300" i="1"/>
  <c r="AV300" i="1" s="1"/>
  <c r="AU110" i="1"/>
  <c r="AV110" i="1" s="1"/>
  <c r="AW110" i="1"/>
  <c r="AX110" i="1" s="1"/>
  <c r="AU58" i="1"/>
  <c r="AV58" i="1" s="1"/>
  <c r="AW58" i="1"/>
  <c r="AX58" i="1" s="1"/>
  <c r="AW186" i="1"/>
  <c r="AX186" i="1" s="1"/>
  <c r="AU186" i="1"/>
  <c r="AV186" i="1" s="1"/>
  <c r="AW154" i="1"/>
  <c r="AX154" i="1" s="1"/>
  <c r="AU154" i="1"/>
  <c r="AV154" i="1" s="1"/>
  <c r="AU89" i="1"/>
  <c r="AV89" i="1" s="1"/>
  <c r="AW89" i="1"/>
  <c r="AX89" i="1" s="1"/>
  <c r="AW146" i="1"/>
  <c r="AX146" i="1" s="1"/>
  <c r="AU146" i="1"/>
  <c r="AV146" i="1" s="1"/>
  <c r="AW189" i="1"/>
  <c r="AX189" i="1" s="1"/>
  <c r="AU189" i="1"/>
  <c r="AV189" i="1" s="1"/>
  <c r="AU84" i="1"/>
  <c r="AV84" i="1" s="1"/>
  <c r="AW84" i="1"/>
  <c r="AX84" i="1" s="1"/>
  <c r="AW126" i="1"/>
  <c r="AX126" i="1" s="1"/>
  <c r="AU126" i="1"/>
  <c r="AV126" i="1" s="1"/>
  <c r="AW138" i="1"/>
  <c r="AX138" i="1" s="1"/>
  <c r="AU138" i="1"/>
  <c r="AV138" i="1" s="1"/>
  <c r="AU286" i="1"/>
  <c r="AV286" i="1" s="1"/>
  <c r="AW286" i="1"/>
  <c r="AX286" i="1" s="1"/>
  <c r="AU302" i="1"/>
  <c r="AW302" i="1"/>
  <c r="AX302" i="1" s="1"/>
  <c r="AU270" i="1"/>
  <c r="AV270" i="1" s="1"/>
  <c r="AW270" i="1"/>
  <c r="AX270" i="1" s="1"/>
  <c r="AU49" i="1"/>
  <c r="AV49" i="1" s="1"/>
  <c r="AW49" i="1"/>
  <c r="AX49" i="1" s="1"/>
  <c r="AW145" i="1"/>
  <c r="AX145" i="1" s="1"/>
  <c r="AU145" i="1"/>
  <c r="AV145" i="1" s="1"/>
  <c r="AW177" i="1"/>
  <c r="AX177" i="1" s="1"/>
  <c r="AU177" i="1"/>
  <c r="AV177" i="1" s="1"/>
  <c r="AW233" i="1"/>
  <c r="AX233" i="1" s="1"/>
  <c r="AU233" i="1"/>
  <c r="AV233" i="1" s="1"/>
  <c r="AW211" i="1"/>
  <c r="AX211" i="1" s="1"/>
  <c r="AU211" i="1"/>
  <c r="AV211" i="1" s="1"/>
  <c r="AU11" i="1"/>
  <c r="AV11" i="1" s="1"/>
  <c r="AW11" i="1"/>
  <c r="AX11" i="1" s="1"/>
  <c r="AW168" i="1"/>
  <c r="AX168" i="1" s="1"/>
  <c r="AU168" i="1"/>
  <c r="AV168" i="1" s="1"/>
  <c r="AU34" i="1"/>
  <c r="AV34" i="1" s="1"/>
  <c r="AW34" i="1"/>
  <c r="AX34" i="1" s="1"/>
  <c r="AW210" i="1"/>
  <c r="AX210" i="1" s="1"/>
  <c r="AU210" i="1"/>
  <c r="AV210" i="1" s="1"/>
  <c r="AW178" i="1"/>
  <c r="AX178" i="1" s="1"/>
  <c r="AU178" i="1"/>
  <c r="AV178" i="1" s="1"/>
  <c r="AW69" i="1"/>
  <c r="AX69" i="1" s="1"/>
  <c r="AU69" i="1"/>
  <c r="AV69" i="1" s="1"/>
  <c r="AW181" i="1"/>
  <c r="AX181" i="1" s="1"/>
  <c r="AU181" i="1"/>
  <c r="AV181" i="1" s="1"/>
  <c r="AW277" i="1"/>
  <c r="AX277" i="1" s="1"/>
  <c r="AU277" i="1"/>
  <c r="AV277" i="1" s="1"/>
  <c r="AU60" i="1"/>
  <c r="AV60" i="1" s="1"/>
  <c r="AW60" i="1"/>
  <c r="AX60" i="1" s="1"/>
  <c r="AW232" i="1"/>
  <c r="AX232" i="1" s="1"/>
  <c r="AU232" i="1"/>
  <c r="AV232" i="1" s="1"/>
  <c r="AU30" i="1"/>
  <c r="AV30" i="1" s="1"/>
  <c r="AW30" i="1"/>
  <c r="AX30" i="1" s="1"/>
  <c r="AW230" i="1"/>
  <c r="AX230" i="1" s="1"/>
  <c r="AU230" i="1"/>
  <c r="AV230" i="1" s="1"/>
  <c r="AU31" i="1"/>
  <c r="AV31" i="1" s="1"/>
  <c r="AW31" i="1"/>
  <c r="AX31" i="1" s="1"/>
  <c r="AW116" i="1"/>
  <c r="AX116" i="1" s="1"/>
  <c r="AU116" i="1"/>
  <c r="AV116" i="1" s="1"/>
  <c r="AU10" i="1"/>
  <c r="AV10" i="1" s="1"/>
  <c r="AW10" i="1"/>
  <c r="AX10" i="1" s="1"/>
  <c r="AW191" i="1"/>
  <c r="AX191" i="1" s="1"/>
  <c r="AU191" i="1"/>
  <c r="AV191" i="1" s="1"/>
  <c r="AW296" i="1"/>
  <c r="AX296" i="1" s="1"/>
  <c r="AU296" i="1"/>
  <c r="AV296" i="1" s="1"/>
  <c r="AU21" i="1"/>
  <c r="AV21" i="1" s="1"/>
  <c r="AW21" i="1"/>
  <c r="AX21" i="1" s="1"/>
  <c r="AW245" i="1"/>
  <c r="AX245" i="1" s="1"/>
  <c r="AU245" i="1"/>
  <c r="AV245" i="1" s="1"/>
  <c r="AW184" i="1"/>
  <c r="AX184" i="1" s="1"/>
  <c r="AU184" i="1"/>
  <c r="AV184" i="1" s="1"/>
  <c r="AW214" i="1"/>
  <c r="AX214" i="1" s="1"/>
  <c r="AU214" i="1"/>
  <c r="AV214" i="1" s="1"/>
  <c r="AI146" i="1"/>
  <c r="AJ146" i="1" s="1"/>
  <c r="AK146" i="1"/>
  <c r="AL146" i="1" s="1"/>
  <c r="AI122" i="1"/>
  <c r="AJ122" i="1" s="1"/>
  <c r="AK122" i="1"/>
  <c r="AL122" i="1" s="1"/>
  <c r="AK218" i="1"/>
  <c r="AL218" i="1" s="1"/>
  <c r="AI218" i="1"/>
  <c r="AJ218" i="1" s="1"/>
  <c r="AI39" i="1"/>
  <c r="AJ39" i="1" s="1"/>
  <c r="AK39" i="1"/>
  <c r="AL39" i="1" s="1"/>
  <c r="AI103" i="1"/>
  <c r="AJ103" i="1" s="1"/>
  <c r="AK103" i="1"/>
  <c r="AL103" i="1" s="1"/>
  <c r="AK191" i="1"/>
  <c r="AL191" i="1" s="1"/>
  <c r="AI191" i="1"/>
  <c r="AJ191" i="1" s="1"/>
  <c r="AI46" i="1"/>
  <c r="AJ46" i="1" s="1"/>
  <c r="AK46" i="1"/>
  <c r="AL46" i="1" s="1"/>
  <c r="AI87" i="1"/>
  <c r="AJ87" i="1" s="1"/>
  <c r="AK87" i="1"/>
  <c r="AL87" i="1" s="1"/>
  <c r="AK263" i="1"/>
  <c r="AL263" i="1" s="1"/>
  <c r="AI263" i="1"/>
  <c r="AJ263" i="1" s="1"/>
  <c r="AK221" i="1"/>
  <c r="AL221" i="1" s="1"/>
  <c r="AI221" i="1"/>
  <c r="AK186" i="1"/>
  <c r="AL186" i="1" s="1"/>
  <c r="AI186" i="1"/>
  <c r="AJ186" i="1" s="1"/>
  <c r="AI126" i="1"/>
  <c r="AJ126" i="1" s="1"/>
  <c r="AK126" i="1"/>
  <c r="AL126" i="1" s="1"/>
  <c r="AI79" i="1"/>
  <c r="AJ79" i="1" s="1"/>
  <c r="AK79" i="1"/>
  <c r="AL79" i="1" s="1"/>
  <c r="AK203" i="1"/>
  <c r="AL203" i="1" s="1"/>
  <c r="AI203" i="1"/>
  <c r="AJ203" i="1" s="1"/>
  <c r="AI314" i="1"/>
  <c r="AJ314" i="1" s="1"/>
  <c r="AK314" i="1"/>
  <c r="AL314" i="1" s="1"/>
  <c r="AI75" i="1"/>
  <c r="AJ75" i="1" s="1"/>
  <c r="AK75" i="1"/>
  <c r="AL75" i="1" s="1"/>
  <c r="AK207" i="1"/>
  <c r="AL207" i="1" s="1"/>
  <c r="AI207" i="1"/>
  <c r="AJ207" i="1" s="1"/>
  <c r="AI19" i="1"/>
  <c r="AJ19" i="1" s="1"/>
  <c r="AK19" i="1"/>
  <c r="AL19" i="1" s="1"/>
  <c r="AK190" i="1"/>
  <c r="AL190" i="1" s="1"/>
  <c r="AI190" i="1"/>
  <c r="AJ190" i="1" s="1"/>
  <c r="AK215" i="1"/>
  <c r="AL215" i="1" s="1"/>
  <c r="AI215" i="1"/>
  <c r="AJ215" i="1" s="1"/>
  <c r="AK239" i="1"/>
  <c r="AL239" i="1" s="1"/>
  <c r="AI239" i="1"/>
  <c r="AI269" i="1"/>
  <c r="AJ269" i="1" s="1"/>
  <c r="AK269" i="1"/>
  <c r="AL269" i="1" s="1"/>
  <c r="AI42" i="1"/>
  <c r="AJ42" i="1" s="1"/>
  <c r="AK42" i="1"/>
  <c r="AL42" i="1" s="1"/>
  <c r="AI272" i="1"/>
  <c r="AJ272" i="1" s="1"/>
  <c r="AK272" i="1"/>
  <c r="AL272" i="1" s="1"/>
  <c r="AK162" i="1"/>
  <c r="AL162" i="1" s="1"/>
  <c r="AI162" i="1"/>
  <c r="AJ162" i="1" s="1"/>
  <c r="AK206" i="1"/>
  <c r="AL206" i="1" s="1"/>
  <c r="AI206" i="1"/>
  <c r="AJ206" i="1" s="1"/>
  <c r="AI142" i="1"/>
  <c r="AJ142" i="1" s="1"/>
  <c r="AK142" i="1"/>
  <c r="AL142" i="1" s="1"/>
  <c r="AK303" i="1"/>
  <c r="AL303" i="1" s="1"/>
  <c r="AI303" i="1"/>
  <c r="AJ303" i="1" s="1"/>
  <c r="AI131" i="1"/>
  <c r="AJ131" i="1" s="1"/>
  <c r="AK131" i="1"/>
  <c r="AL131" i="1" s="1"/>
  <c r="AI313" i="1"/>
  <c r="AJ313" i="1" s="1"/>
  <c r="AK313" i="1"/>
  <c r="AL313" i="1" s="1"/>
  <c r="AK174" i="1"/>
  <c r="AL174" i="1" s="1"/>
  <c r="AI174" i="1"/>
  <c r="AJ174" i="1" s="1"/>
  <c r="AK214" i="1"/>
  <c r="AL214" i="1" s="1"/>
  <c r="AI214" i="1"/>
  <c r="AJ214" i="1" s="1"/>
  <c r="AI138" i="1"/>
  <c r="AJ138" i="1" s="1"/>
  <c r="AK138" i="1"/>
  <c r="AL138" i="1" s="1"/>
  <c r="AI27" i="1"/>
  <c r="AJ27" i="1" s="1"/>
  <c r="AK27" i="1"/>
  <c r="AL27" i="1" s="1"/>
  <c r="AK279" i="1"/>
  <c r="AL279" i="1" s="1"/>
  <c r="AI279" i="1"/>
  <c r="AJ279" i="1" s="1"/>
  <c r="AI296" i="1"/>
  <c r="AJ296" i="1" s="1"/>
  <c r="AK296" i="1"/>
  <c r="AL296" i="1" s="1"/>
  <c r="AI90" i="1"/>
  <c r="AJ90" i="1" s="1"/>
  <c r="AK90" i="1"/>
  <c r="AL90" i="1" s="1"/>
  <c r="AK283" i="1"/>
  <c r="AL283" i="1" s="1"/>
  <c r="AI283" i="1"/>
  <c r="AJ283" i="1" s="1"/>
  <c r="AI11" i="1"/>
  <c r="AJ11" i="1" s="1"/>
  <c r="AK11" i="1"/>
  <c r="AL11" i="1" s="1"/>
  <c r="AI88" i="1"/>
  <c r="AJ88" i="1" s="1"/>
  <c r="AK88" i="1"/>
  <c r="AL88" i="1" s="1"/>
  <c r="AI155" i="1"/>
  <c r="AJ155" i="1" s="1"/>
  <c r="AK155" i="1"/>
  <c r="AL155" i="1" s="1"/>
  <c r="AK234" i="1"/>
  <c r="AL234" i="1" s="1"/>
  <c r="AI234" i="1"/>
  <c r="AJ234" i="1" s="1"/>
  <c r="AK158" i="1"/>
  <c r="AL158" i="1" s="1"/>
  <c r="AI158" i="1"/>
  <c r="AJ158" i="1" s="1"/>
  <c r="AI139" i="1"/>
  <c r="AJ139" i="1" s="1"/>
  <c r="AK139" i="1"/>
  <c r="AL139" i="1" s="1"/>
  <c r="AI91" i="1"/>
  <c r="AJ91" i="1" s="1"/>
  <c r="AK91" i="1"/>
  <c r="AL91" i="1" s="1"/>
  <c r="AK243" i="1"/>
  <c r="AL243" i="1" s="1"/>
  <c r="AI243" i="1"/>
  <c r="AJ243" i="1" s="1"/>
  <c r="AI107" i="1"/>
  <c r="AJ107" i="1" s="1"/>
  <c r="AK107" i="1"/>
  <c r="AL107" i="1" s="1"/>
  <c r="AI141" i="1"/>
  <c r="AJ141" i="1" s="1"/>
  <c r="AK141" i="1"/>
  <c r="AL141" i="1" s="1"/>
  <c r="AI86" i="1"/>
  <c r="AJ86" i="1" s="1"/>
  <c r="AK86" i="1"/>
  <c r="AL86" i="1" s="1"/>
  <c r="AK178" i="1"/>
  <c r="AL178" i="1" s="1"/>
  <c r="AI178" i="1"/>
  <c r="AJ178" i="1" s="1"/>
  <c r="AK183" i="1"/>
  <c r="AL183" i="1" s="1"/>
  <c r="AI183" i="1"/>
  <c r="AJ183" i="1" s="1"/>
  <c r="AI110" i="1"/>
  <c r="AJ110" i="1" s="1"/>
  <c r="AK110" i="1"/>
  <c r="AL110" i="1" s="1"/>
  <c r="AI54" i="1"/>
  <c r="AJ54" i="1" s="1"/>
  <c r="AK54" i="1"/>
  <c r="AL54" i="1" s="1"/>
  <c r="AI13" i="1"/>
  <c r="AJ13" i="1" s="1"/>
  <c r="AK13" i="1"/>
  <c r="AL13" i="1" s="1"/>
  <c r="AI130" i="1"/>
  <c r="AJ130" i="1" s="1"/>
  <c r="AK130" i="1"/>
  <c r="AL130" i="1" s="1"/>
  <c r="AI151" i="1"/>
  <c r="AJ151" i="1" s="1"/>
  <c r="AK151" i="1"/>
  <c r="AL151" i="1" s="1"/>
  <c r="AK251" i="1"/>
  <c r="AL251" i="1" s="1"/>
  <c r="AI251" i="1"/>
  <c r="AJ251" i="1" s="1"/>
  <c r="AI23" i="1"/>
  <c r="AJ23" i="1" s="1"/>
  <c r="AK23" i="1"/>
  <c r="AL23" i="1" s="1"/>
  <c r="AI83" i="1"/>
  <c r="AJ83" i="1" s="1"/>
  <c r="AK83" i="1"/>
  <c r="AL83" i="1" s="1"/>
  <c r="AI147" i="1"/>
  <c r="AJ147" i="1" s="1"/>
  <c r="AK147" i="1"/>
  <c r="AL147" i="1" s="1"/>
  <c r="AK271" i="1"/>
  <c r="AL271" i="1" s="1"/>
  <c r="AI271" i="1"/>
  <c r="AJ271" i="1" s="1"/>
  <c r="AK159" i="1"/>
  <c r="AL159" i="1" s="1"/>
  <c r="AI159" i="1"/>
  <c r="AJ159" i="1" s="1"/>
  <c r="AK223" i="1"/>
  <c r="AL223" i="1" s="1"/>
  <c r="AI223" i="1"/>
  <c r="AJ223" i="1" s="1"/>
  <c r="AK281" i="1"/>
  <c r="AL281" i="1" s="1"/>
  <c r="AI281" i="1"/>
  <c r="AJ281" i="1" s="1"/>
  <c r="AI274" i="1"/>
  <c r="AJ274" i="1" s="1"/>
  <c r="AK274" i="1"/>
  <c r="AL274" i="1" s="1"/>
  <c r="AI55" i="1"/>
  <c r="AJ55" i="1" s="1"/>
  <c r="AK55" i="1"/>
  <c r="AL55" i="1" s="1"/>
  <c r="AI10" i="1"/>
  <c r="AJ10" i="1" s="1"/>
  <c r="AK10" i="1"/>
  <c r="AL10" i="1" s="1"/>
  <c r="AI43" i="1"/>
  <c r="AJ43" i="1" s="1"/>
  <c r="AK43" i="1"/>
  <c r="AL43" i="1" s="1"/>
  <c r="AK187" i="1"/>
  <c r="AL187" i="1" s="1"/>
  <c r="AI187" i="1"/>
  <c r="AJ187" i="1" s="1"/>
  <c r="AI38" i="1"/>
  <c r="AJ38" i="1" s="1"/>
  <c r="AK38" i="1"/>
  <c r="AL38" i="1" s="1"/>
  <c r="AI98" i="1"/>
  <c r="AJ98" i="1" s="1"/>
  <c r="AK98" i="1"/>
  <c r="AL98" i="1" s="1"/>
  <c r="AI102" i="1"/>
  <c r="AJ102" i="1" s="1"/>
  <c r="AK102" i="1"/>
  <c r="AL102" i="1" s="1"/>
  <c r="AI119" i="1"/>
  <c r="AJ119" i="1" s="1"/>
  <c r="AK119" i="1"/>
  <c r="AL119" i="1" s="1"/>
  <c r="AI58" i="1"/>
  <c r="AJ58" i="1" s="1"/>
  <c r="AK58" i="1"/>
  <c r="AL58" i="1" s="1"/>
  <c r="AI78" i="1"/>
  <c r="AJ78" i="1" s="1"/>
  <c r="AK78" i="1"/>
  <c r="AL78" i="1" s="1"/>
  <c r="AI30" i="1"/>
  <c r="AJ30" i="1" s="1"/>
  <c r="AK30" i="1"/>
  <c r="AL30" i="1" s="1"/>
  <c r="AK222" i="1"/>
  <c r="AL222" i="1" s="1"/>
  <c r="AI222" i="1"/>
  <c r="AJ222" i="1" s="1"/>
  <c r="AK196" i="1"/>
  <c r="AL196" i="1" s="1"/>
  <c r="AI196" i="1"/>
  <c r="AK265" i="1"/>
  <c r="AL265" i="1" s="1"/>
  <c r="AI265" i="1"/>
  <c r="AJ265" i="1" s="1"/>
  <c r="AI59" i="1"/>
  <c r="AJ59" i="1" s="1"/>
  <c r="AK59" i="1"/>
  <c r="AL59" i="1" s="1"/>
  <c r="AI95" i="1"/>
  <c r="AJ95" i="1" s="1"/>
  <c r="AK95" i="1"/>
  <c r="AL95" i="1" s="1"/>
  <c r="AK171" i="1"/>
  <c r="AL171" i="1" s="1"/>
  <c r="AI171" i="1"/>
  <c r="AJ171" i="1" s="1"/>
  <c r="AK247" i="1"/>
  <c r="AL247" i="1" s="1"/>
  <c r="AI247" i="1"/>
  <c r="AJ247" i="1" s="1"/>
  <c r="AK308" i="1"/>
  <c r="AL308" i="1" s="1"/>
  <c r="AI308" i="1"/>
  <c r="AJ308" i="1" s="1"/>
  <c r="AK261" i="1"/>
  <c r="AL261" i="1" s="1"/>
  <c r="AI261" i="1"/>
  <c r="AJ261" i="1" s="1"/>
  <c r="AI8" i="1"/>
  <c r="AJ8" i="1" s="1"/>
  <c r="AK8" i="1"/>
  <c r="AH316" i="1"/>
  <c r="AH317" i="1" s="1"/>
  <c r="AI62" i="1"/>
  <c r="AJ62" i="1" s="1"/>
  <c r="AK62" i="1"/>
  <c r="AL62" i="1" s="1"/>
  <c r="AI32" i="1"/>
  <c r="AJ32" i="1" s="1"/>
  <c r="AK32" i="1"/>
  <c r="AL32" i="1" s="1"/>
  <c r="AI82" i="1"/>
  <c r="AJ82" i="1" s="1"/>
  <c r="AK82" i="1"/>
  <c r="AL82" i="1" s="1"/>
  <c r="AI154" i="1"/>
  <c r="AJ154" i="1" s="1"/>
  <c r="AK154" i="1"/>
  <c r="AL154" i="1" s="1"/>
  <c r="AK267" i="1"/>
  <c r="AL267" i="1" s="1"/>
  <c r="AI267" i="1"/>
  <c r="AJ267" i="1" s="1"/>
  <c r="AK211" i="1"/>
  <c r="AL211" i="1" s="1"/>
  <c r="AI211" i="1"/>
  <c r="AJ211" i="1" s="1"/>
  <c r="AI277" i="1"/>
  <c r="AJ277" i="1" s="1"/>
  <c r="AK277" i="1"/>
  <c r="AL277" i="1" s="1"/>
  <c r="AI143" i="1"/>
  <c r="AJ143" i="1" s="1"/>
  <c r="AK143" i="1"/>
  <c r="AL143" i="1" s="1"/>
  <c r="AK307" i="1"/>
  <c r="AL307" i="1" s="1"/>
  <c r="AI307" i="1"/>
  <c r="AK249" i="1"/>
  <c r="AL249" i="1" s="1"/>
  <c r="AI249" i="1"/>
  <c r="AJ249" i="1" s="1"/>
  <c r="AI40" i="1"/>
  <c r="AJ40" i="1" s="1"/>
  <c r="AK40" i="1"/>
  <c r="AL40" i="1" s="1"/>
  <c r="AI31" i="1"/>
  <c r="AJ31" i="1" s="1"/>
  <c r="AK31" i="1"/>
  <c r="AL31" i="1" s="1"/>
  <c r="AI67" i="1"/>
  <c r="AJ67" i="1" s="1"/>
  <c r="AK67" i="1"/>
  <c r="AL67" i="1" s="1"/>
  <c r="AK235" i="1"/>
  <c r="AL235" i="1" s="1"/>
  <c r="AI235" i="1"/>
  <c r="AI74" i="1"/>
  <c r="AJ74" i="1" s="1"/>
  <c r="AK74" i="1"/>
  <c r="AL74" i="1" s="1"/>
  <c r="AK201" i="1"/>
  <c r="AL201" i="1" s="1"/>
  <c r="AI201" i="1"/>
  <c r="AJ201" i="1" s="1"/>
  <c r="AK167" i="1"/>
  <c r="AL167" i="1" s="1"/>
  <c r="AI167" i="1"/>
  <c r="AJ167" i="1" s="1"/>
  <c r="AI47" i="1"/>
  <c r="AJ47" i="1" s="1"/>
  <c r="AK47" i="1"/>
  <c r="AL47" i="1" s="1"/>
  <c r="AI127" i="1"/>
  <c r="AJ127" i="1" s="1"/>
  <c r="AK127" i="1"/>
  <c r="AL127" i="1" s="1"/>
  <c r="AK175" i="1"/>
  <c r="AL175" i="1" s="1"/>
  <c r="AI175" i="1"/>
  <c r="AJ175" i="1" s="1"/>
  <c r="AI76" i="1"/>
  <c r="AJ76" i="1" s="1"/>
  <c r="AK76" i="1"/>
  <c r="AL76" i="1" s="1"/>
  <c r="AK166" i="1"/>
  <c r="AL166" i="1" s="1"/>
  <c r="AI166" i="1"/>
  <c r="AJ166" i="1" s="1"/>
  <c r="AI94" i="1"/>
  <c r="AJ94" i="1" s="1"/>
  <c r="AK94" i="1"/>
  <c r="AL94" i="1" s="1"/>
  <c r="AI15" i="1"/>
  <c r="AJ15" i="1" s="1"/>
  <c r="AK15" i="1"/>
  <c r="AL15" i="1" s="1"/>
  <c r="AK291" i="1"/>
  <c r="AL291" i="1" s="1"/>
  <c r="AI291" i="1"/>
  <c r="AJ291" i="1" s="1"/>
  <c r="AK182" i="1"/>
  <c r="AL182" i="1" s="1"/>
  <c r="AI182" i="1"/>
  <c r="AJ182" i="1" s="1"/>
  <c r="AI64" i="1"/>
  <c r="AJ64" i="1" s="1"/>
  <c r="AK64" i="1"/>
  <c r="AL64" i="1" s="1"/>
  <c r="AK199" i="1"/>
  <c r="AL199" i="1" s="1"/>
  <c r="AI199" i="1"/>
  <c r="AJ199" i="1" s="1"/>
  <c r="AK227" i="1"/>
  <c r="AL227" i="1" s="1"/>
  <c r="AI227" i="1"/>
  <c r="AJ227" i="1" s="1"/>
  <c r="AK295" i="1"/>
  <c r="AL295" i="1" s="1"/>
  <c r="AI295" i="1"/>
  <c r="AJ295" i="1" s="1"/>
  <c r="AK170" i="1"/>
  <c r="AL170" i="1" s="1"/>
  <c r="AI170" i="1"/>
  <c r="AJ170" i="1" s="1"/>
  <c r="AK257" i="1"/>
  <c r="AL257" i="1" s="1"/>
  <c r="AI257" i="1"/>
  <c r="AJ257" i="1" s="1"/>
  <c r="AK210" i="1"/>
  <c r="AL210" i="1" s="1"/>
  <c r="AI210" i="1"/>
  <c r="AJ210" i="1" s="1"/>
  <c r="AI63" i="1"/>
  <c r="AJ63" i="1" s="1"/>
  <c r="AK63" i="1"/>
  <c r="AL63" i="1" s="1"/>
  <c r="AI123" i="1"/>
  <c r="AJ123" i="1" s="1"/>
  <c r="AK123" i="1"/>
  <c r="AL123" i="1" s="1"/>
  <c r="AK245" i="1"/>
  <c r="AL245" i="1" s="1"/>
  <c r="AI245" i="1"/>
  <c r="AJ245" i="1" s="1"/>
  <c r="AI114" i="1"/>
  <c r="AJ114" i="1" s="1"/>
  <c r="AK114" i="1"/>
  <c r="AL114" i="1" s="1"/>
  <c r="AI286" i="1"/>
  <c r="AJ286" i="1" s="1"/>
  <c r="AK286" i="1"/>
  <c r="AL286" i="1" s="1"/>
  <c r="AI111" i="1"/>
  <c r="AJ111" i="1" s="1"/>
  <c r="AK111" i="1"/>
  <c r="AL111" i="1" s="1"/>
  <c r="AJ316" i="1" l="1"/>
  <c r="AU316" i="1"/>
  <c r="AV9" i="1"/>
  <c r="AV316" i="1" s="1"/>
  <c r="AI316" i="1"/>
  <c r="AL8" i="1"/>
  <c r="AL316" i="1" s="1"/>
  <c r="AK316" i="1"/>
</calcChain>
</file>

<file path=xl/sharedStrings.xml><?xml version="1.0" encoding="utf-8"?>
<sst xmlns="http://schemas.openxmlformats.org/spreadsheetml/2006/main" count="1333" uniqueCount="357">
  <si>
    <t>kunta</t>
  </si>
  <si>
    <t>koko_ala</t>
  </si>
  <si>
    <t>turvealakaikki</t>
  </si>
  <si>
    <t>koko_ala_turvepellot_54600</t>
  </si>
  <si>
    <t>koko_ala_turvepellot_94500</t>
  </si>
  <si>
    <t>eläinyksiköt</t>
  </si>
  <si>
    <t>eläintiheys_kokoala</t>
  </si>
  <si>
    <t>eläintiheys_turvepellot_54600</t>
  </si>
  <si>
    <t>eläintiheys_turvepellot_94500</t>
  </si>
  <si>
    <t>puolet_ennallistamismäärästä_eläintiheyden_muutos</t>
  </si>
  <si>
    <t>kaikki_ennallistamismäärästä_eläintiheyden_muutos</t>
  </si>
  <si>
    <t>Tuntematon</t>
  </si>
  <si>
    <t>Kesanto</t>
  </si>
  <si>
    <t>Muu monivuotinen</t>
  </si>
  <si>
    <t>Muu yksivuotinen</t>
  </si>
  <si>
    <t>Nurmi</t>
  </si>
  <si>
    <t>Öljykasvi</t>
  </si>
  <si>
    <t>Palkokasvi</t>
  </si>
  <si>
    <t>Vilja</t>
  </si>
  <si>
    <t>Vettäminen_kaikki</t>
  </si>
  <si>
    <t>kesannon_osuus_vettämisestä</t>
  </si>
  <si>
    <t>Kuusamo</t>
  </si>
  <si>
    <t>Ranua</t>
  </si>
  <si>
    <t>Pudasjärvi</t>
  </si>
  <si>
    <t>Enontekiö</t>
  </si>
  <si>
    <t>Perho</t>
  </si>
  <si>
    <t>Kaustinen</t>
  </si>
  <si>
    <t>Salla</t>
  </si>
  <si>
    <t>Haapavesi</t>
  </si>
  <si>
    <t>Kuhmo</t>
  </si>
  <si>
    <t>Ylitornio</t>
  </si>
  <si>
    <t>Lestijärvi</t>
  </si>
  <si>
    <t>Muonio</t>
  </si>
  <si>
    <t>Savitaipale</t>
  </si>
  <si>
    <t>Veteli</t>
  </si>
  <si>
    <t>Taivalkoski</t>
  </si>
  <si>
    <t>Kruunupyy</t>
  </si>
  <si>
    <t>Hyrynsalmi</t>
  </si>
  <si>
    <t>Kinnula</t>
  </si>
  <si>
    <t>Kittilä</t>
  </si>
  <si>
    <t>Ii</t>
  </si>
  <si>
    <t>Evijärvi</t>
  </si>
  <si>
    <t>Pello</t>
  </si>
  <si>
    <t>Vaala</t>
  </si>
  <si>
    <t>Inari</t>
  </si>
  <si>
    <t>Merijärvi</t>
  </si>
  <si>
    <t>Kiuruvesi</t>
  </si>
  <si>
    <t>Kärsämäki</t>
  </si>
  <si>
    <t>Sievi</t>
  </si>
  <si>
    <t>Suomussalmi</t>
  </si>
  <si>
    <t>Tervola</t>
  </si>
  <si>
    <t>Tornio</t>
  </si>
  <si>
    <t>Nivala</t>
  </si>
  <si>
    <t>Padasjoki</t>
  </si>
  <si>
    <t>Kolari</t>
  </si>
  <si>
    <t>Oulu</t>
  </si>
  <si>
    <t>Halsua</t>
  </si>
  <si>
    <t>Puolanka</t>
  </si>
  <si>
    <t>Siikajoki</t>
  </si>
  <si>
    <t>Alavus</t>
  </si>
  <si>
    <t>Kannus</t>
  </si>
  <si>
    <t>Ähtäri</t>
  </si>
  <si>
    <t>Rautalampi</t>
  </si>
  <si>
    <t>Joutsa</t>
  </si>
  <si>
    <t>Posio</t>
  </si>
  <si>
    <t>Uusikaarlepyy</t>
  </si>
  <si>
    <t>Alajärvi</t>
  </si>
  <si>
    <t>Haapajärvi</t>
  </si>
  <si>
    <t>Kalajoki</t>
  </si>
  <si>
    <t>Karvia</t>
  </si>
  <si>
    <t>Kokkola</t>
  </si>
  <si>
    <t>Kyyjärvi</t>
  </si>
  <si>
    <t>Pielavesi</t>
  </si>
  <si>
    <t>Reisjärvi</t>
  </si>
  <si>
    <t>Siikalatva</t>
  </si>
  <si>
    <t>Simo</t>
  </si>
  <si>
    <t>Ruokolahti</t>
  </si>
  <si>
    <t>Joensuu</t>
  </si>
  <si>
    <t>Keitele</t>
  </si>
  <si>
    <t>Vimpeli</t>
  </si>
  <si>
    <t>Kuortane</t>
  </si>
  <si>
    <t>Virrat</t>
  </si>
  <si>
    <t>Pyhäjärvi</t>
  </si>
  <si>
    <t>Suonenjoki</t>
  </si>
  <si>
    <t>Kajaani</t>
  </si>
  <si>
    <t>Rovaniemi</t>
  </si>
  <si>
    <t>Rääkkylä</t>
  </si>
  <si>
    <t>Sodankylä</t>
  </si>
  <si>
    <t>Soini</t>
  </si>
  <si>
    <t>Tervo</t>
  </si>
  <si>
    <t>Utajärvi</t>
  </si>
  <si>
    <t>Kannonkoski</t>
  </si>
  <si>
    <t>Kurikka</t>
  </si>
  <si>
    <t>Sonkajärvi</t>
  </si>
  <si>
    <t>Alavieska</t>
  </si>
  <si>
    <t>Ilomantsi</t>
  </si>
  <si>
    <t>Jämijärvi</t>
  </si>
  <si>
    <t>Mäntyharju</t>
  </si>
  <si>
    <t>Paltamo</t>
  </si>
  <si>
    <t>Raahe</t>
  </si>
  <si>
    <t>Sotkamo</t>
  </si>
  <si>
    <t>Ylivieska</t>
  </si>
  <si>
    <t>Oulainen</t>
  </si>
  <si>
    <t>Pyhäntä</t>
  </si>
  <si>
    <t>Kankaanpää</t>
  </si>
  <si>
    <t>Kivijärvi</t>
  </si>
  <si>
    <t>Pedersören kunta</t>
  </si>
  <si>
    <t>Pihtipudas</t>
  </si>
  <si>
    <t>Tohmajärvi</t>
  </si>
  <si>
    <t>Vieremä</t>
  </si>
  <si>
    <t>Enonkoski</t>
  </si>
  <si>
    <t>Forssa</t>
  </si>
  <si>
    <t>Hankasalmi</t>
  </si>
  <si>
    <t>Huittinen</t>
  </si>
  <si>
    <t>Joroinen</t>
  </si>
  <si>
    <t>Juuka</t>
  </si>
  <si>
    <t>Kaavi</t>
  </si>
  <si>
    <t>Kangasniemi</t>
  </si>
  <si>
    <t>Karstula</t>
  </si>
  <si>
    <t>Kitee</t>
  </si>
  <si>
    <t>Kuopio</t>
  </si>
  <si>
    <t>Lapinlahti</t>
  </si>
  <si>
    <t>Lapua</t>
  </si>
  <si>
    <t>Leppävirta</t>
  </si>
  <si>
    <t>Outokumpu</t>
  </si>
  <si>
    <t>Parikkala</t>
  </si>
  <si>
    <t>Parkano</t>
  </si>
  <si>
    <t>Petäjävesi</t>
  </si>
  <si>
    <t>Punkalaidun</t>
  </si>
  <si>
    <t>Rantasalmi</t>
  </si>
  <si>
    <t>Rautavaara</t>
  </si>
  <si>
    <t>Ristijärvi</t>
  </si>
  <si>
    <t>Savonlinna</t>
  </si>
  <si>
    <t>Seinäjoki</t>
  </si>
  <si>
    <t>Sulkava</t>
  </si>
  <si>
    <t>Taipalsaari</t>
  </si>
  <si>
    <t>Toholampi</t>
  </si>
  <si>
    <t>Urjala</t>
  </si>
  <si>
    <t>Vehmaa</t>
  </si>
  <si>
    <t>Laitila</t>
  </si>
  <si>
    <t>Lappeenranta</t>
  </si>
  <si>
    <t>Luumäki</t>
  </si>
  <si>
    <t>Savukoski</t>
  </si>
  <si>
    <t>Tammela</t>
  </si>
  <si>
    <t>Akaa</t>
  </si>
  <si>
    <t>Eura</t>
  </si>
  <si>
    <t>Hartola</t>
  </si>
  <si>
    <t>Hirvensalmi</t>
  </si>
  <si>
    <t>Hollola</t>
  </si>
  <si>
    <t>Humppila</t>
  </si>
  <si>
    <t>Hämeenlinna</t>
  </si>
  <si>
    <t>Ilmajoki</t>
  </si>
  <si>
    <t>Juva</t>
  </si>
  <si>
    <t>Jyväskylä</t>
  </si>
  <si>
    <t>Kangasala</t>
  </si>
  <si>
    <t>Kauhajoki</t>
  </si>
  <si>
    <t>Kauhava</t>
  </si>
  <si>
    <t>Keminmaa</t>
  </si>
  <si>
    <t>Keuruu</t>
  </si>
  <si>
    <t>Kuhmoinen</t>
  </si>
  <si>
    <t>Kärkölä</t>
  </si>
  <si>
    <t>Lapinjärvi</t>
  </si>
  <si>
    <t>Lappajärvi</t>
  </si>
  <si>
    <t>Lemi</t>
  </si>
  <si>
    <t>Lieksa</t>
  </si>
  <si>
    <t>Liminka</t>
  </si>
  <si>
    <t>Liperi</t>
  </si>
  <si>
    <t>Mikkeli</t>
  </si>
  <si>
    <t>Muhos</t>
  </si>
  <si>
    <t>Muurame</t>
  </si>
  <si>
    <t>Mynämäki</t>
  </si>
  <si>
    <t>Orimattila</t>
  </si>
  <si>
    <t>Pertunmaa</t>
  </si>
  <si>
    <t>Pieksämäki</t>
  </si>
  <si>
    <t>Polvijärvi</t>
  </si>
  <si>
    <t>Puumala</t>
  </si>
  <si>
    <t>Pälkäne</t>
  </si>
  <si>
    <t>Pöytyä</t>
  </si>
  <si>
    <t>Sastamala</t>
  </si>
  <si>
    <t>Siikainen</t>
  </si>
  <si>
    <t>Siilinjärvi</t>
  </si>
  <si>
    <t>Sysmä</t>
  </si>
  <si>
    <t>Taivassalo</t>
  </si>
  <si>
    <t>Teuva</t>
  </si>
  <si>
    <t>Toivakka</t>
  </si>
  <si>
    <t>Tuusniemi</t>
  </si>
  <si>
    <t>Vesanto</t>
  </si>
  <si>
    <t>Vöyri</t>
  </si>
  <si>
    <t>Hattula</t>
  </si>
  <si>
    <t>Hyvinkää</t>
  </si>
  <si>
    <t>Kihniö</t>
  </si>
  <si>
    <t>Pomarkku</t>
  </si>
  <si>
    <t>Riihimäki</t>
  </si>
  <si>
    <t>Heinävesi</t>
  </si>
  <si>
    <t>Lempäälä</t>
  </si>
  <si>
    <t>Rautjärvi</t>
  </si>
  <si>
    <t>Valkeakoski</t>
  </si>
  <si>
    <t>Ikaalinen</t>
  </si>
  <si>
    <t>Kemijärvi</t>
  </si>
  <si>
    <t>Konnevesi</t>
  </si>
  <si>
    <t>Laihia</t>
  </si>
  <si>
    <t>Saarijärvi</t>
  </si>
  <si>
    <t>Viitasaari</t>
  </si>
  <si>
    <t>Merikarvia</t>
  </si>
  <si>
    <t>Nurmes</t>
  </si>
  <si>
    <t>Asikkala</t>
  </si>
  <si>
    <t>Askola</t>
  </si>
  <si>
    <t>Aura</t>
  </si>
  <si>
    <t>Brändö</t>
  </si>
  <si>
    <t>Eckerö</t>
  </si>
  <si>
    <t>Espoo</t>
  </si>
  <si>
    <t>Eurajoki</t>
  </si>
  <si>
    <t>Finström</t>
  </si>
  <si>
    <t>Föglö</t>
  </si>
  <si>
    <t>Geta</t>
  </si>
  <si>
    <t>Hailuoto</t>
  </si>
  <si>
    <t>Hamina</t>
  </si>
  <si>
    <t>Hammarland</t>
  </si>
  <si>
    <t>Hanko</t>
  </si>
  <si>
    <t>Harjavalta</t>
  </si>
  <si>
    <t>Hausjärvi</t>
  </si>
  <si>
    <t>Heinola</t>
  </si>
  <si>
    <t>Helsinki</t>
  </si>
  <si>
    <t>Hämeenkyrö</t>
  </si>
  <si>
    <t>Iisalmi</t>
  </si>
  <si>
    <t>Iitti</t>
  </si>
  <si>
    <t>Imatra</t>
  </si>
  <si>
    <t>Inkoo</t>
  </si>
  <si>
    <t>Isojoki</t>
  </si>
  <si>
    <t>Isokyrö</t>
  </si>
  <si>
    <t>Janakkala</t>
  </si>
  <si>
    <t>Jokioinen</t>
  </si>
  <si>
    <t>Jomala</t>
  </si>
  <si>
    <t>Juupajoki</t>
  </si>
  <si>
    <t>Jämsä</t>
  </si>
  <si>
    <t>Järvenpää</t>
  </si>
  <si>
    <t>Kaarina</t>
  </si>
  <si>
    <t>Karijoki</t>
  </si>
  <si>
    <t>Karkkila</t>
  </si>
  <si>
    <t>Kauniainen</t>
  </si>
  <si>
    <t>Kemi</t>
  </si>
  <si>
    <t>Kemiönsaari</t>
  </si>
  <si>
    <t>Kempele</t>
  </si>
  <si>
    <t>Kerava</t>
  </si>
  <si>
    <t>Kirkkonummi</t>
  </si>
  <si>
    <t>Kokemäki</t>
  </si>
  <si>
    <t>Kontiolahti</t>
  </si>
  <si>
    <t>Korsnäs</t>
  </si>
  <si>
    <t>Koski Tl</t>
  </si>
  <si>
    <t>Kotka</t>
  </si>
  <si>
    <t>Kouvola</t>
  </si>
  <si>
    <t>Kristiinankaupunki</t>
  </si>
  <si>
    <t>Kumlinge</t>
  </si>
  <si>
    <t>Kustavi</t>
  </si>
  <si>
    <t>Kökar</t>
  </si>
  <si>
    <t>Lahti</t>
  </si>
  <si>
    <t>Laukaa</t>
  </si>
  <si>
    <t>Lemland</t>
  </si>
  <si>
    <t>Lieto</t>
  </si>
  <si>
    <t>Lohja</t>
  </si>
  <si>
    <t>Loimaa</t>
  </si>
  <si>
    <t>Loppi</t>
  </si>
  <si>
    <t>Loviisa</t>
  </si>
  <si>
    <t>Luhanka</t>
  </si>
  <si>
    <t>Lumijoki</t>
  </si>
  <si>
    <t>Lumparland</t>
  </si>
  <si>
    <t>Luoto</t>
  </si>
  <si>
    <t>Maalahti</t>
  </si>
  <si>
    <t>Maarianhamina</t>
  </si>
  <si>
    <t>Marttila</t>
  </si>
  <si>
    <t>Masku</t>
  </si>
  <si>
    <t>Miehikkälä</t>
  </si>
  <si>
    <t>Multia</t>
  </si>
  <si>
    <t>Mustasaari</t>
  </si>
  <si>
    <t>Myrskylä</t>
  </si>
  <si>
    <t>Mäntsälä</t>
  </si>
  <si>
    <t>Mänttä-Vilppula</t>
  </si>
  <si>
    <t>Naantali</t>
  </si>
  <si>
    <t>Nakkila</t>
  </si>
  <si>
    <t>Nokia</t>
  </si>
  <si>
    <t>Nousiainen</t>
  </si>
  <si>
    <t>Nurmijärvi</t>
  </si>
  <si>
    <t>Närpiö</t>
  </si>
  <si>
    <t>Oripää</t>
  </si>
  <si>
    <t>Orivesi</t>
  </si>
  <si>
    <t>Paimio</t>
  </si>
  <si>
    <t>Parainen</t>
  </si>
  <si>
    <t>Pelkosenniemi</t>
  </si>
  <si>
    <t>Pietarsaari</t>
  </si>
  <si>
    <t>Pirkkala</t>
  </si>
  <si>
    <t>Pori</t>
  </si>
  <si>
    <t>Pornainen</t>
  </si>
  <si>
    <t>Porvoo</t>
  </si>
  <si>
    <t>Pukkila</t>
  </si>
  <si>
    <t>Pyhtää</t>
  </si>
  <si>
    <t>Pyhäjoki</t>
  </si>
  <si>
    <t>Pyhäranta</t>
  </si>
  <si>
    <t>Raasepori</t>
  </si>
  <si>
    <t>Raisio</t>
  </si>
  <si>
    <t>Rauma</t>
  </si>
  <si>
    <t>Ruovesi</t>
  </si>
  <si>
    <t>Rusko</t>
  </si>
  <si>
    <t>Salo</t>
  </si>
  <si>
    <t>Saltvik</t>
  </si>
  <si>
    <t>Sauvo</t>
  </si>
  <si>
    <t>Sipoo</t>
  </si>
  <si>
    <t>Siuntio</t>
  </si>
  <si>
    <t>Somero</t>
  </si>
  <si>
    <t>Sottunga</t>
  </si>
  <si>
    <t>Sund</t>
  </si>
  <si>
    <t>Säkylä</t>
  </si>
  <si>
    <t>Tampere</t>
  </si>
  <si>
    <t>Turku</t>
  </si>
  <si>
    <t>Tuusula</t>
  </si>
  <si>
    <t>Tyrnävä</t>
  </si>
  <si>
    <t>Ulvila</t>
  </si>
  <si>
    <t>Utsjoki</t>
  </si>
  <si>
    <t>Uurainen</t>
  </si>
  <si>
    <t>Uusikaupunki</t>
  </si>
  <si>
    <t>Vaasa</t>
  </si>
  <si>
    <t>Vantaa</t>
  </si>
  <si>
    <t>Varkaus</t>
  </si>
  <si>
    <t>Vesilahti</t>
  </si>
  <si>
    <t>Vihti</t>
  </si>
  <si>
    <t>Virolahti</t>
  </si>
  <si>
    <t>Vårdö</t>
  </si>
  <si>
    <t>Ylöjärvi</t>
  </si>
  <si>
    <t>Ypäjä</t>
  </si>
  <si>
    <t>Äänekoski</t>
  </si>
  <si>
    <t>Kaskinen</t>
  </si>
  <si>
    <t>peltoalan muutos 54600</t>
  </si>
  <si>
    <t>peltoalan muutos 94500</t>
  </si>
  <si>
    <t>% muutos turvepeltojen alassa, 94500</t>
  </si>
  <si>
    <t>% muutos turvepelltojen alassa, 54600</t>
  </si>
  <si>
    <t>Peltoalan muutos vettämiskelpoinen turvekesanto huomioiden, 94500 ha</t>
  </si>
  <si>
    <t>% muutos turvepellon alassa</t>
  </si>
  <si>
    <t>% muutos turvepellon alassa, 94500 ha</t>
  </si>
  <si>
    <t>Koko peltoala, 94500 ha</t>
  </si>
  <si>
    <t>ey/ha</t>
  </si>
  <si>
    <t>ey/ha, 94500</t>
  </si>
  <si>
    <t>Eläintiheyden nousu, 94500</t>
  </si>
  <si>
    <t xml:space="preserve">Jos vetetään 94 500 ha vettämiskelpoisia turvepeltoja </t>
  </si>
  <si>
    <t xml:space="preserve">Jos vetetään 54 600 ha vettämiskelpoisia turvepeltoja </t>
  </si>
  <si>
    <t>Uusi ey/ha</t>
  </si>
  <si>
    <t>Alentunut ey</t>
  </si>
  <si>
    <t>Muutos vuoteen 2021</t>
  </si>
  <si>
    <t>EY:n vähennys</t>
  </si>
  <si>
    <t>Muutos vuoteen 2021 verrattuna</t>
  </si>
  <si>
    <t>Alentuneet ey:t</t>
  </si>
  <si>
    <t>% muutos , ey</t>
  </si>
  <si>
    <t>Kunta</t>
  </si>
  <si>
    <t>Kuinka käy eläinyksiköiden kunnittain ja koko maassa, jos ne vähenevät samassa suhteessa kuin peltoala, vetettävissä oleva kesanto huomioiden?</t>
  </si>
  <si>
    <t>Koko peltoala</t>
  </si>
  <si>
    <t>Peltoalan muutos vettämiskelpoinen turvekesanto huomioiden</t>
  </si>
  <si>
    <t>Eläintiheyden nousu</t>
  </si>
  <si>
    <t>Karttakuvia voisi harkita muuttujista EY:n vähennys, ja % muutos ey</t>
  </si>
  <si>
    <t>% muutos koko peltoalassa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</si>
</sst>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0" fillId="0" borderId="0" xfId="0" applyNumberFormat="1"/>
    <xf numFmtId="1" fontId="0" fillId="2" borderId="0" xfId="0" applyNumberFormat="1" applyFill="1"/>
    <xf numFmtId="2" fontId="0" fillId="0" borderId="0" xfId="0" applyNumberFormat="1"/>
    <xf numFmtId="0" fontId="1" fillId="0" borderId="0" xfId="0" applyFont="1" applyAlignment="1"/>
    <xf numFmtId="165" fontId="0" fillId="3" borderId="0" xfId="0" applyNumberFormat="1" applyFill="1"/>
    <xf numFmtId="0" fontId="0" fillId="3" borderId="0" xfId="0" applyFill="1"/>
    <xf numFmtId="164" fontId="0" fillId="0" borderId="0" xfId="0" applyNumberFormat="1" applyFill="1"/>
    <xf numFmtId="0" fontId="2" fillId="0" borderId="0" xfId="0" applyFont="1"/>
    <xf numFmtId="0" fontId="1" fillId="2" borderId="0" xfId="0" applyFont="1" applyFill="1" applyAlignment="1"/>
    <xf numFmtId="2" fontId="0" fillId="2" borderId="0" xfId="0" applyNumberFormat="1" applyFill="1"/>
    <xf numFmtId="164" fontId="0" fillId="2" borderId="0" xfId="0" applyNumberFormat="1" applyFill="1"/>
    <xf numFmtId="0" fontId="1" fillId="2" borderId="0" xfId="0" applyFont="1" applyFill="1" applyAlignment="1">
      <alignment horizontal="left"/>
    </xf>
    <xf numFmtId="0" fontId="0" fillId="2" borderId="0" xfId="0" applyFill="1"/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B318"/>
  <sheetViews>
    <sheetView tabSelected="1" topLeftCell="AM1" workbookViewId="0">
      <selection activeCell="AN4" sqref="AN4"/>
    </sheetView>
  </sheetViews>
  <sheetFormatPr defaultRowHeight="14.5" x14ac:dyDescent="0.35"/>
  <cols>
    <col min="9" max="9" width="13.6328125" customWidth="1"/>
    <col min="10" max="10" width="12.81640625" customWidth="1"/>
    <col min="33" max="33" width="17.81640625" customWidth="1"/>
    <col min="34" max="34" width="13.54296875" customWidth="1"/>
    <col min="35" max="35" width="13.08984375" customWidth="1"/>
    <col min="36" max="36" width="13.26953125" customWidth="1"/>
    <col min="38" max="38" width="11.81640625" bestFit="1" customWidth="1"/>
    <col min="39" max="40" width="11.81640625" customWidth="1"/>
    <col min="45" max="45" width="12.36328125" customWidth="1"/>
    <col min="46" max="46" width="13.453125" customWidth="1"/>
    <col min="47" max="47" width="15.36328125" customWidth="1"/>
    <col min="48" max="48" width="13.1796875" customWidth="1"/>
  </cols>
  <sheetData>
    <row r="2" spans="1:54" x14ac:dyDescent="0.35">
      <c r="AG2" t="s">
        <v>355</v>
      </c>
    </row>
    <row r="4" spans="1:54" ht="26" x14ac:dyDescent="0.6">
      <c r="AC4" s="10" t="s">
        <v>341</v>
      </c>
      <c r="AO4" s="10" t="s">
        <v>342</v>
      </c>
    </row>
    <row r="5" spans="1:54" x14ac:dyDescent="0.35">
      <c r="AC5" t="s">
        <v>351</v>
      </c>
      <c r="AO5" t="s">
        <v>351</v>
      </c>
    </row>
    <row r="6" spans="1:54" s="1" customFormat="1" x14ac:dyDescent="0.35">
      <c r="A6" s="2" t="s">
        <v>0</v>
      </c>
      <c r="B6" s="2" t="s">
        <v>1</v>
      </c>
      <c r="C6" s="2" t="s">
        <v>2</v>
      </c>
      <c r="D6" s="2" t="s">
        <v>3</v>
      </c>
      <c r="E6" s="2" t="s">
        <v>330</v>
      </c>
      <c r="F6" s="2" t="s">
        <v>333</v>
      </c>
      <c r="G6" s="2" t="s">
        <v>4</v>
      </c>
      <c r="H6" s="2" t="s">
        <v>331</v>
      </c>
      <c r="I6" s="2" t="s">
        <v>356</v>
      </c>
      <c r="J6" s="2" t="s">
        <v>332</v>
      </c>
      <c r="K6" s="2" t="s">
        <v>5</v>
      </c>
      <c r="L6" s="2" t="s">
        <v>6</v>
      </c>
      <c r="M6" s="2" t="s">
        <v>7</v>
      </c>
      <c r="N6" s="2" t="s">
        <v>8</v>
      </c>
      <c r="O6" s="2" t="s">
        <v>9</v>
      </c>
      <c r="P6" s="2" t="s">
        <v>10</v>
      </c>
      <c r="Q6" s="2" t="s">
        <v>11</v>
      </c>
      <c r="R6" s="2" t="s">
        <v>12</v>
      </c>
      <c r="S6" s="2" t="s">
        <v>13</v>
      </c>
      <c r="T6" s="2" t="s">
        <v>14</v>
      </c>
      <c r="U6" s="2" t="s">
        <v>15</v>
      </c>
      <c r="V6" s="2" t="s">
        <v>16</v>
      </c>
      <c r="W6" s="2" t="s">
        <v>17</v>
      </c>
      <c r="X6" s="2" t="s">
        <v>18</v>
      </c>
      <c r="Y6" s="2" t="s">
        <v>19</v>
      </c>
      <c r="Z6" s="2" t="s">
        <v>20</v>
      </c>
      <c r="AA6" s="2"/>
      <c r="AB6" s="2" t="s">
        <v>350</v>
      </c>
      <c r="AC6" s="11" t="s">
        <v>334</v>
      </c>
      <c r="AD6" s="6" t="s">
        <v>336</v>
      </c>
      <c r="AE6" s="6" t="s">
        <v>337</v>
      </c>
      <c r="AF6" s="6" t="s">
        <v>339</v>
      </c>
      <c r="AG6" s="11" t="s">
        <v>340</v>
      </c>
      <c r="AH6" s="11" t="s">
        <v>348</v>
      </c>
      <c r="AI6" s="11" t="s">
        <v>346</v>
      </c>
      <c r="AJ6" s="11" t="s">
        <v>349</v>
      </c>
      <c r="AK6" s="6" t="s">
        <v>343</v>
      </c>
      <c r="AL6" s="6" t="s">
        <v>347</v>
      </c>
      <c r="AM6" s="6"/>
      <c r="AN6" s="14" t="s">
        <v>350</v>
      </c>
      <c r="AO6" s="11" t="s">
        <v>353</v>
      </c>
      <c r="AP6" s="6" t="s">
        <v>335</v>
      </c>
      <c r="AQ6" s="6" t="s">
        <v>352</v>
      </c>
      <c r="AR6" s="6" t="s">
        <v>338</v>
      </c>
      <c r="AS6" s="6" t="s">
        <v>354</v>
      </c>
      <c r="AT6" s="6" t="s">
        <v>348</v>
      </c>
      <c r="AU6" s="11" t="s">
        <v>346</v>
      </c>
      <c r="AV6" s="11" t="s">
        <v>349</v>
      </c>
      <c r="AW6" s="6" t="s">
        <v>343</v>
      </c>
      <c r="AX6" s="6" t="s">
        <v>347</v>
      </c>
      <c r="BB6" s="2" t="s">
        <v>0</v>
      </c>
    </row>
    <row r="7" spans="1:54" x14ac:dyDescent="0.35">
      <c r="A7" t="s">
        <v>21</v>
      </c>
      <c r="B7">
        <v>5496</v>
      </c>
      <c r="C7">
        <v>2837</v>
      </c>
      <c r="D7">
        <v>4295.66</v>
      </c>
      <c r="E7" s="3">
        <f>+D7-B7</f>
        <v>-1200.3400000000001</v>
      </c>
      <c r="F7" s="3">
        <f>100*E7/C7</f>
        <v>-42.310186817060277</v>
      </c>
      <c r="G7">
        <v>3416.43</v>
      </c>
      <c r="H7" s="3">
        <f>+G7-B7</f>
        <v>-2079.5700000000002</v>
      </c>
      <c r="I7" s="3">
        <f>100*H7/B7</f>
        <v>-37.837882096069876</v>
      </c>
      <c r="J7" s="4">
        <f>100*H7/C7</f>
        <v>-73.301727176595008</v>
      </c>
      <c r="K7">
        <v>3194.6</v>
      </c>
      <c r="L7">
        <v>0.57999999999999996</v>
      </c>
      <c r="M7">
        <v>0.74</v>
      </c>
      <c r="N7">
        <v>0.94</v>
      </c>
      <c r="O7">
        <v>0.16</v>
      </c>
      <c r="P7">
        <v>0.36</v>
      </c>
      <c r="Q7">
        <v>0</v>
      </c>
      <c r="R7">
        <v>335</v>
      </c>
      <c r="S7">
        <v>25</v>
      </c>
      <c r="T7">
        <v>0</v>
      </c>
      <c r="U7">
        <v>1704</v>
      </c>
      <c r="V7">
        <v>0</v>
      </c>
      <c r="W7">
        <v>0</v>
      </c>
      <c r="X7">
        <v>91</v>
      </c>
      <c r="Y7">
        <v>2155</v>
      </c>
      <c r="Z7">
        <v>0.1554524361948956</v>
      </c>
      <c r="AB7" t="s">
        <v>21</v>
      </c>
      <c r="AC7" s="4">
        <f>+H7+R7</f>
        <v>-1744.5700000000002</v>
      </c>
      <c r="AD7" s="3">
        <f>100*AC7/C7</f>
        <v>-61.493479027141355</v>
      </c>
      <c r="AE7" s="3">
        <f>+B7+AC7</f>
        <v>3751.43</v>
      </c>
      <c r="AF7" s="5">
        <f>+K7/AE7</f>
        <v>0.85156860183983174</v>
      </c>
      <c r="AG7" s="12">
        <f>+AF7-L7</f>
        <v>0.27156860183983178</v>
      </c>
      <c r="AH7" s="4">
        <f>+K7*(AE7/B7)</f>
        <v>2180.5528162299852</v>
      </c>
      <c r="AI7" s="4">
        <f>+K7-AH7</f>
        <v>1014.0471837700147</v>
      </c>
      <c r="AJ7" s="13">
        <f>-100*AI7/K7</f>
        <v>-31.742540029112085</v>
      </c>
      <c r="AK7">
        <f>+AH7/AE7</f>
        <v>0.581259097525473</v>
      </c>
      <c r="AL7">
        <f>+AK7-L7</f>
        <v>1.2590975254730408E-3</v>
      </c>
      <c r="AN7" s="15" t="s">
        <v>21</v>
      </c>
      <c r="AO7" s="4">
        <f>+E7+R7</f>
        <v>-865.34000000000015</v>
      </c>
      <c r="AP7" s="3">
        <f>100*AO7/C7</f>
        <v>-30.50193866760663</v>
      </c>
      <c r="AQ7" s="3">
        <f>+B7+AO7</f>
        <v>4630.66</v>
      </c>
      <c r="AR7" s="5">
        <f>+K7/AQ7</f>
        <v>0.68988006029378102</v>
      </c>
      <c r="AS7" s="5">
        <f>+AR7-L7</f>
        <v>0.10988006029378106</v>
      </c>
      <c r="AT7" s="3">
        <f>+K7*(AQ7/B7)</f>
        <v>2691.6132525473067</v>
      </c>
      <c r="AU7" s="4">
        <f>+K7-AT7</f>
        <v>502.98674745269318</v>
      </c>
      <c r="AV7" s="13">
        <f>-100*AU7/K7</f>
        <v>-15.744905385735089</v>
      </c>
      <c r="AW7">
        <f>+AT7/AQ7</f>
        <v>0.581259097525473</v>
      </c>
      <c r="AX7">
        <f>+AW7-L7</f>
        <v>1.2590975254730408E-3</v>
      </c>
      <c r="BB7" t="s">
        <v>21</v>
      </c>
    </row>
    <row r="8" spans="1:54" x14ac:dyDescent="0.35">
      <c r="A8" t="s">
        <v>22</v>
      </c>
      <c r="B8">
        <v>4152</v>
      </c>
      <c r="C8">
        <v>2389</v>
      </c>
      <c r="D8">
        <v>3396.15</v>
      </c>
      <c r="E8" s="3">
        <f t="shared" ref="E8:E71" si="0">+D8-B8</f>
        <v>-755.84999999999991</v>
      </c>
      <c r="F8" s="3">
        <f t="shared" ref="F8:F71" si="1">100*E8/C8</f>
        <v>-31.638760987861023</v>
      </c>
      <c r="G8">
        <v>2842.5</v>
      </c>
      <c r="H8" s="3">
        <f t="shared" ref="H8:H71" si="2">+G8-B8</f>
        <v>-1309.5</v>
      </c>
      <c r="I8" s="3">
        <f t="shared" ref="I8:I71" si="3">100*H8/B8</f>
        <v>-31.539017341040463</v>
      </c>
      <c r="J8" s="4">
        <f t="shared" ref="J8:J71" si="4">100*H8/C8</f>
        <v>-54.813729593972376</v>
      </c>
      <c r="K8">
        <v>2039</v>
      </c>
      <c r="L8">
        <v>0.49</v>
      </c>
      <c r="M8">
        <v>0.6</v>
      </c>
      <c r="N8">
        <v>0.72</v>
      </c>
      <c r="O8">
        <v>0.11</v>
      </c>
      <c r="P8">
        <v>0.23</v>
      </c>
      <c r="Q8">
        <v>0</v>
      </c>
      <c r="R8">
        <v>172</v>
      </c>
      <c r="S8">
        <v>0</v>
      </c>
      <c r="T8">
        <v>0</v>
      </c>
      <c r="U8">
        <v>1145</v>
      </c>
      <c r="V8">
        <v>0</v>
      </c>
      <c r="W8">
        <v>0</v>
      </c>
      <c r="X8">
        <v>40</v>
      </c>
      <c r="Y8">
        <v>1357</v>
      </c>
      <c r="Z8">
        <v>0.12675018422991891</v>
      </c>
      <c r="AB8" t="s">
        <v>22</v>
      </c>
      <c r="AC8" s="4">
        <f t="shared" ref="AC8:AC71" si="5">+H8+R8</f>
        <v>-1137.5</v>
      </c>
      <c r="AD8" s="3">
        <f t="shared" ref="AD8:AD71" si="6">100*AC8/C8</f>
        <v>-47.614064462118044</v>
      </c>
      <c r="AE8" s="3">
        <f t="shared" ref="AE8:AE71" si="7">+B8+AC8</f>
        <v>3014.5</v>
      </c>
      <c r="AF8" s="5">
        <f t="shared" ref="AF8:AF71" si="8">+K8/AE8</f>
        <v>0.67639741250621999</v>
      </c>
      <c r="AG8" s="12">
        <f t="shared" ref="AG8:AG71" si="9">+AF8-L8</f>
        <v>0.18639741250621999</v>
      </c>
      <c r="AH8" s="4">
        <f t="shared" ref="AH8:AH71" si="10">+K8*(AE8/B8)</f>
        <v>1480.3866811175337</v>
      </c>
      <c r="AI8" s="4">
        <f t="shared" ref="AI8:AI71" si="11">+K8-AH8</f>
        <v>558.61331888246627</v>
      </c>
      <c r="AJ8" s="13">
        <f t="shared" ref="AJ8:AJ71" si="12">-100*AI8/K8</f>
        <v>-27.396435452793835</v>
      </c>
      <c r="AK8">
        <f t="shared" ref="AK8:AK71" si="13">+AH8/AE8</f>
        <v>0.49108863198458574</v>
      </c>
      <c r="AL8">
        <f t="shared" ref="AL8:AL71" si="14">+AK8-L8</f>
        <v>1.0886319845857528E-3</v>
      </c>
      <c r="AN8" s="15" t="s">
        <v>22</v>
      </c>
      <c r="AO8" s="4">
        <f t="shared" ref="AO8:AO71" si="15">+E8+R8</f>
        <v>-583.84999999999991</v>
      </c>
      <c r="AP8" s="3">
        <f t="shared" ref="AP8:AP71" si="16">100*AO8/C8</f>
        <v>-24.439095856006695</v>
      </c>
      <c r="AQ8" s="3">
        <f t="shared" ref="AQ8:AQ71" si="17">+B8+AO8</f>
        <v>3568.15</v>
      </c>
      <c r="AR8" s="5">
        <f t="shared" ref="AR8:AR71" si="18">+K8/AQ8</f>
        <v>0.57144458613006743</v>
      </c>
      <c r="AS8" s="5">
        <f t="shared" ref="AS8:AS71" si="19">+AR8-L8</f>
        <v>8.1444586130067442E-2</v>
      </c>
      <c r="AT8" s="3">
        <f t="shared" ref="AT8:AT71" si="20">+K8*(AQ8/B8)</f>
        <v>1752.2779022157997</v>
      </c>
      <c r="AU8" s="4">
        <f t="shared" ref="AU8:AU71" si="21">+K8-AT8</f>
        <v>286.72209778420029</v>
      </c>
      <c r="AV8" s="13">
        <f t="shared" ref="AV8:AV71" si="22">-100*AU8/K8</f>
        <v>-14.061897880539496</v>
      </c>
      <c r="AW8">
        <f t="shared" ref="AW8:AW71" si="23">+AT8/AQ8</f>
        <v>0.49108863198458574</v>
      </c>
      <c r="AX8">
        <f t="shared" ref="AX8:AX71" si="24">+AW8-L8</f>
        <v>1.0886319845857528E-3</v>
      </c>
      <c r="BB8" t="s">
        <v>22</v>
      </c>
    </row>
    <row r="9" spans="1:54" x14ac:dyDescent="0.35">
      <c r="A9" t="s">
        <v>23</v>
      </c>
      <c r="B9">
        <v>4082</v>
      </c>
      <c r="C9">
        <v>2143</v>
      </c>
      <c r="D9">
        <v>3438.66</v>
      </c>
      <c r="E9" s="3">
        <f t="shared" si="0"/>
        <v>-643.34000000000015</v>
      </c>
      <c r="F9" s="3">
        <f t="shared" si="1"/>
        <v>-30.020531964535703</v>
      </c>
      <c r="G9">
        <v>2967.43</v>
      </c>
      <c r="H9" s="3">
        <f t="shared" si="2"/>
        <v>-1114.5700000000002</v>
      </c>
      <c r="I9" s="3">
        <f t="shared" si="3"/>
        <v>-27.304507594316515</v>
      </c>
      <c r="J9" s="4">
        <f t="shared" si="4"/>
        <v>-52.009799346710224</v>
      </c>
      <c r="K9">
        <v>2308</v>
      </c>
      <c r="L9">
        <v>0.56999999999999995</v>
      </c>
      <c r="M9">
        <v>0.67</v>
      </c>
      <c r="N9">
        <v>0.78</v>
      </c>
      <c r="O9">
        <v>0.1000000000000001</v>
      </c>
      <c r="P9">
        <v>0.2100000000000001</v>
      </c>
      <c r="Q9">
        <v>0</v>
      </c>
      <c r="R9">
        <v>178</v>
      </c>
      <c r="S9">
        <v>25</v>
      </c>
      <c r="T9">
        <v>1</v>
      </c>
      <c r="U9">
        <v>891</v>
      </c>
      <c r="V9">
        <v>0</v>
      </c>
      <c r="W9">
        <v>10</v>
      </c>
      <c r="X9">
        <v>50</v>
      </c>
      <c r="Y9">
        <v>1155</v>
      </c>
      <c r="Z9">
        <v>0.15411255411255409</v>
      </c>
      <c r="AB9" t="s">
        <v>23</v>
      </c>
      <c r="AC9" s="4">
        <f t="shared" si="5"/>
        <v>-936.57000000000016</v>
      </c>
      <c r="AD9" s="3">
        <f t="shared" si="6"/>
        <v>-43.703686420905278</v>
      </c>
      <c r="AE9" s="3">
        <f t="shared" si="7"/>
        <v>3145.43</v>
      </c>
      <c r="AF9" s="5">
        <f t="shared" si="8"/>
        <v>0.73376295132938907</v>
      </c>
      <c r="AG9" s="12">
        <f t="shared" si="9"/>
        <v>0.16376295132938912</v>
      </c>
      <c r="AH9" s="4">
        <f t="shared" si="10"/>
        <v>1778.4547868691818</v>
      </c>
      <c r="AI9" s="4">
        <f t="shared" si="11"/>
        <v>529.54521313081818</v>
      </c>
      <c r="AJ9" s="13">
        <f t="shared" si="12"/>
        <v>-22.943900048995587</v>
      </c>
      <c r="AK9">
        <f t="shared" si="13"/>
        <v>0.5654091131798139</v>
      </c>
      <c r="AL9">
        <f t="shared" si="14"/>
        <v>-4.5908868201860464E-3</v>
      </c>
      <c r="AN9" s="15" t="s">
        <v>23</v>
      </c>
      <c r="AO9" s="4">
        <f t="shared" si="15"/>
        <v>-465.34000000000015</v>
      </c>
      <c r="AP9" s="3">
        <f t="shared" si="16"/>
        <v>-21.714419038730757</v>
      </c>
      <c r="AQ9" s="3">
        <f t="shared" si="17"/>
        <v>3616.66</v>
      </c>
      <c r="AR9" s="5">
        <f t="shared" si="18"/>
        <v>0.63815785835549932</v>
      </c>
      <c r="AS9" s="5">
        <f t="shared" si="19"/>
        <v>6.8157858355499368E-2</v>
      </c>
      <c r="AT9" s="3">
        <f t="shared" si="20"/>
        <v>2044.8925232729055</v>
      </c>
      <c r="AU9" s="4">
        <f t="shared" si="21"/>
        <v>263.10747672709454</v>
      </c>
      <c r="AV9" s="13">
        <f t="shared" si="22"/>
        <v>-11.399804017638411</v>
      </c>
      <c r="AW9">
        <f t="shared" si="23"/>
        <v>0.56540911317981379</v>
      </c>
      <c r="AX9">
        <f t="shared" si="24"/>
        <v>-4.5908868201861575E-3</v>
      </c>
      <c r="BB9" t="s">
        <v>23</v>
      </c>
    </row>
    <row r="10" spans="1:54" x14ac:dyDescent="0.35">
      <c r="A10" t="s">
        <v>24</v>
      </c>
      <c r="B10">
        <v>221</v>
      </c>
      <c r="C10">
        <v>101</v>
      </c>
      <c r="D10">
        <v>187.02</v>
      </c>
      <c r="E10" s="3">
        <f t="shared" si="0"/>
        <v>-33.97999999999999</v>
      </c>
      <c r="F10" s="3">
        <f t="shared" si="1"/>
        <v>-33.643564356435633</v>
      </c>
      <c r="G10">
        <v>162.13999999999999</v>
      </c>
      <c r="H10" s="3">
        <f t="shared" si="2"/>
        <v>-58.860000000000014</v>
      </c>
      <c r="I10" s="3">
        <f t="shared" si="3"/>
        <v>-26.633484162895936</v>
      </c>
      <c r="J10" s="4">
        <f t="shared" si="4"/>
        <v>-58.277227722772295</v>
      </c>
      <c r="K10">
        <v>122.6</v>
      </c>
      <c r="L10">
        <v>0.55000000000000004</v>
      </c>
      <c r="M10">
        <v>0.66</v>
      </c>
      <c r="N10">
        <v>0.76</v>
      </c>
      <c r="O10">
        <v>0.11</v>
      </c>
      <c r="P10">
        <v>0.21</v>
      </c>
      <c r="Q10">
        <v>0</v>
      </c>
      <c r="R10">
        <v>2</v>
      </c>
      <c r="S10">
        <v>0</v>
      </c>
      <c r="T10">
        <v>0</v>
      </c>
      <c r="U10">
        <v>59</v>
      </c>
      <c r="V10">
        <v>0</v>
      </c>
      <c r="W10">
        <v>0</v>
      </c>
      <c r="X10">
        <v>0</v>
      </c>
      <c r="Y10">
        <v>61</v>
      </c>
      <c r="Z10">
        <v>3.2786885245901641E-2</v>
      </c>
      <c r="AB10" t="s">
        <v>24</v>
      </c>
      <c r="AC10" s="4">
        <f t="shared" si="5"/>
        <v>-56.860000000000014</v>
      </c>
      <c r="AD10" s="3">
        <f t="shared" si="6"/>
        <v>-56.297029702970313</v>
      </c>
      <c r="AE10" s="3">
        <f t="shared" si="7"/>
        <v>164.14</v>
      </c>
      <c r="AF10" s="5">
        <f t="shared" si="8"/>
        <v>0.7469233581089314</v>
      </c>
      <c r="AG10" s="12">
        <f t="shared" si="9"/>
        <v>0.19692335810893136</v>
      </c>
      <c r="AH10" s="4">
        <f t="shared" si="10"/>
        <v>91.056850678733028</v>
      </c>
      <c r="AI10" s="4">
        <f t="shared" si="11"/>
        <v>31.543149321266966</v>
      </c>
      <c r="AJ10" s="13">
        <f t="shared" si="12"/>
        <v>-25.728506787330314</v>
      </c>
      <c r="AK10">
        <f t="shared" si="13"/>
        <v>0.55475113122171948</v>
      </c>
      <c r="AL10">
        <f t="shared" si="14"/>
        <v>4.7511312217194401E-3</v>
      </c>
      <c r="AN10" s="15" t="s">
        <v>24</v>
      </c>
      <c r="AO10" s="4">
        <f t="shared" si="15"/>
        <v>-31.97999999999999</v>
      </c>
      <c r="AP10" s="3">
        <f t="shared" si="16"/>
        <v>-31.663366336633654</v>
      </c>
      <c r="AQ10" s="3">
        <f t="shared" si="17"/>
        <v>189.02</v>
      </c>
      <c r="AR10" s="5">
        <f t="shared" si="18"/>
        <v>0.64860861284520155</v>
      </c>
      <c r="AS10" s="5">
        <f t="shared" si="19"/>
        <v>9.8608612845201504E-2</v>
      </c>
      <c r="AT10" s="3">
        <f t="shared" si="20"/>
        <v>104.85905882352941</v>
      </c>
      <c r="AU10" s="4">
        <f t="shared" si="21"/>
        <v>17.740941176470585</v>
      </c>
      <c r="AV10" s="13">
        <f t="shared" si="22"/>
        <v>-14.470588235294116</v>
      </c>
      <c r="AW10">
        <f t="shared" si="23"/>
        <v>0.55475113122171937</v>
      </c>
      <c r="AX10">
        <f t="shared" si="24"/>
        <v>4.7511312217193291E-3</v>
      </c>
      <c r="BB10" t="s">
        <v>24</v>
      </c>
    </row>
    <row r="11" spans="1:54" x14ac:dyDescent="0.35">
      <c r="A11" t="s">
        <v>25</v>
      </c>
      <c r="B11">
        <v>5743</v>
      </c>
      <c r="C11">
        <v>3029</v>
      </c>
      <c r="D11">
        <v>5038.95</v>
      </c>
      <c r="E11" s="3">
        <f t="shared" si="0"/>
        <v>-704.05000000000018</v>
      </c>
      <c r="F11" s="3">
        <f t="shared" si="1"/>
        <v>-23.243644767249922</v>
      </c>
      <c r="G11">
        <v>4523.24</v>
      </c>
      <c r="H11" s="3">
        <f t="shared" si="2"/>
        <v>-1219.7600000000002</v>
      </c>
      <c r="I11" s="3">
        <f t="shared" si="3"/>
        <v>-21.239073654884212</v>
      </c>
      <c r="J11" s="4">
        <f t="shared" si="4"/>
        <v>-40.269395840211303</v>
      </c>
      <c r="K11">
        <v>3827.4</v>
      </c>
      <c r="L11">
        <v>0.67</v>
      </c>
      <c r="M11">
        <v>0.76</v>
      </c>
      <c r="N11">
        <v>0.85</v>
      </c>
      <c r="O11">
        <v>8.9999999999999969E-2</v>
      </c>
      <c r="P11">
        <v>0.17999999999999991</v>
      </c>
      <c r="Q11">
        <v>12</v>
      </c>
      <c r="R11">
        <v>148</v>
      </c>
      <c r="S11">
        <v>36</v>
      </c>
      <c r="T11">
        <v>0</v>
      </c>
      <c r="U11">
        <v>723</v>
      </c>
      <c r="V11">
        <v>0</v>
      </c>
      <c r="W11">
        <v>5</v>
      </c>
      <c r="X11">
        <v>340</v>
      </c>
      <c r="Y11">
        <v>1264</v>
      </c>
      <c r="Z11">
        <v>0.11708860759493669</v>
      </c>
      <c r="AB11" t="s">
        <v>25</v>
      </c>
      <c r="AC11" s="4">
        <f t="shared" si="5"/>
        <v>-1071.7600000000002</v>
      </c>
      <c r="AD11" s="3">
        <f t="shared" si="6"/>
        <v>-35.383294816771219</v>
      </c>
      <c r="AE11" s="3">
        <f t="shared" si="7"/>
        <v>4671.24</v>
      </c>
      <c r="AF11" s="5">
        <f t="shared" si="8"/>
        <v>0.81935417576489333</v>
      </c>
      <c r="AG11" s="12">
        <f t="shared" si="9"/>
        <v>0.14935417576489329</v>
      </c>
      <c r="AH11" s="4">
        <f t="shared" si="10"/>
        <v>3113.1297189622146</v>
      </c>
      <c r="AI11" s="4">
        <f t="shared" si="11"/>
        <v>714.27028103778548</v>
      </c>
      <c r="AJ11" s="13">
        <f t="shared" si="12"/>
        <v>-18.662023332752923</v>
      </c>
      <c r="AK11">
        <f t="shared" si="13"/>
        <v>0.66644610830576356</v>
      </c>
      <c r="AL11">
        <f t="shared" si="14"/>
        <v>-3.5538916942364773E-3</v>
      </c>
      <c r="AN11" s="15" t="s">
        <v>25</v>
      </c>
      <c r="AO11" s="4">
        <f t="shared" si="15"/>
        <v>-556.05000000000018</v>
      </c>
      <c r="AP11" s="3">
        <f t="shared" si="16"/>
        <v>-18.357543743809842</v>
      </c>
      <c r="AQ11" s="3">
        <f t="shared" si="17"/>
        <v>5186.95</v>
      </c>
      <c r="AR11" s="5">
        <f t="shared" si="18"/>
        <v>0.73789028234318821</v>
      </c>
      <c r="AS11" s="5">
        <f t="shared" si="19"/>
        <v>6.7890282343188169E-2</v>
      </c>
      <c r="AT11" s="3">
        <f t="shared" si="20"/>
        <v>3456.82264147658</v>
      </c>
      <c r="AU11" s="4">
        <f t="shared" si="21"/>
        <v>370.57735852342012</v>
      </c>
      <c r="AV11" s="13">
        <f t="shared" si="22"/>
        <v>-9.6822218352777369</v>
      </c>
      <c r="AW11">
        <f t="shared" si="23"/>
        <v>0.66644610830576356</v>
      </c>
      <c r="AX11">
        <f t="shared" si="24"/>
        <v>-3.5538916942364773E-3</v>
      </c>
      <c r="BB11" t="s">
        <v>25</v>
      </c>
    </row>
    <row r="12" spans="1:54" x14ac:dyDescent="0.35">
      <c r="A12" t="s">
        <v>26</v>
      </c>
      <c r="B12">
        <v>5700</v>
      </c>
      <c r="C12">
        <v>2182</v>
      </c>
      <c r="D12">
        <v>5207.05</v>
      </c>
      <c r="E12" s="3">
        <f t="shared" si="0"/>
        <v>-492.94999999999982</v>
      </c>
      <c r="F12" s="3">
        <f t="shared" si="1"/>
        <v>-22.591659028414291</v>
      </c>
      <c r="G12">
        <v>4845.9799999999996</v>
      </c>
      <c r="H12" s="3">
        <f t="shared" si="2"/>
        <v>-854.02000000000044</v>
      </c>
      <c r="I12" s="3">
        <f t="shared" si="3"/>
        <v>-14.982807017543868</v>
      </c>
      <c r="J12" s="4">
        <f t="shared" si="4"/>
        <v>-39.139321723189752</v>
      </c>
      <c r="K12">
        <v>5405.9</v>
      </c>
      <c r="L12">
        <v>0.95</v>
      </c>
      <c r="M12">
        <v>1.04</v>
      </c>
      <c r="N12">
        <v>1.1200000000000001</v>
      </c>
      <c r="O12">
        <v>9.000000000000008E-2</v>
      </c>
      <c r="P12">
        <v>0.17000000000000021</v>
      </c>
      <c r="Q12">
        <v>0</v>
      </c>
      <c r="R12">
        <v>56</v>
      </c>
      <c r="S12">
        <v>8</v>
      </c>
      <c r="T12">
        <v>0</v>
      </c>
      <c r="U12">
        <v>536</v>
      </c>
      <c r="V12">
        <v>0</v>
      </c>
      <c r="W12">
        <v>1</v>
      </c>
      <c r="X12">
        <v>284</v>
      </c>
      <c r="Y12">
        <v>885</v>
      </c>
      <c r="Z12">
        <v>6.3276836158192087E-2</v>
      </c>
      <c r="AB12" t="s">
        <v>26</v>
      </c>
      <c r="AC12" s="4">
        <f t="shared" si="5"/>
        <v>-798.02000000000044</v>
      </c>
      <c r="AD12" s="3">
        <f t="shared" si="6"/>
        <v>-36.57286892758939</v>
      </c>
      <c r="AE12" s="3">
        <f t="shared" si="7"/>
        <v>4901.9799999999996</v>
      </c>
      <c r="AF12" s="5">
        <f t="shared" si="8"/>
        <v>1.102799277026834</v>
      </c>
      <c r="AG12" s="12">
        <f t="shared" si="9"/>
        <v>0.15279927702683405</v>
      </c>
      <c r="AH12" s="4">
        <f t="shared" si="10"/>
        <v>4649.0550319298236</v>
      </c>
      <c r="AI12" s="4">
        <f t="shared" si="11"/>
        <v>756.84496807017604</v>
      </c>
      <c r="AJ12" s="13">
        <f t="shared" si="12"/>
        <v>-14.000350877192993</v>
      </c>
      <c r="AK12">
        <f t="shared" si="13"/>
        <v>0.94840350877192969</v>
      </c>
      <c r="AL12">
        <f t="shared" si="14"/>
        <v>-1.5964912280702626E-3</v>
      </c>
      <c r="AN12" s="15" t="s">
        <v>26</v>
      </c>
      <c r="AO12" s="4">
        <f t="shared" si="15"/>
        <v>-436.94999999999982</v>
      </c>
      <c r="AP12" s="3">
        <f t="shared" si="16"/>
        <v>-20.025206232813925</v>
      </c>
      <c r="AQ12" s="3">
        <f t="shared" si="17"/>
        <v>5263.05</v>
      </c>
      <c r="AR12" s="5">
        <f t="shared" si="18"/>
        <v>1.0271420564121563</v>
      </c>
      <c r="AS12" s="5">
        <f t="shared" si="19"/>
        <v>7.7142056412156323E-2</v>
      </c>
      <c r="AT12" s="3">
        <f t="shared" si="20"/>
        <v>4991.4950868421056</v>
      </c>
      <c r="AU12" s="4">
        <f t="shared" si="21"/>
        <v>414.40491315789404</v>
      </c>
      <c r="AV12" s="13">
        <f t="shared" si="22"/>
        <v>-7.6657894736841978</v>
      </c>
      <c r="AW12">
        <f t="shared" si="23"/>
        <v>0.9484035087719298</v>
      </c>
      <c r="AX12">
        <f t="shared" si="24"/>
        <v>-1.5964912280701515E-3</v>
      </c>
      <c r="BB12" t="s">
        <v>26</v>
      </c>
    </row>
    <row r="13" spans="1:54" x14ac:dyDescent="0.35">
      <c r="A13" t="s">
        <v>27</v>
      </c>
      <c r="B13">
        <v>1910</v>
      </c>
      <c r="C13">
        <v>925</v>
      </c>
      <c r="D13">
        <v>1548.51</v>
      </c>
      <c r="E13" s="3">
        <f t="shared" si="0"/>
        <v>-361.49</v>
      </c>
      <c r="F13" s="3">
        <f t="shared" si="1"/>
        <v>-39.08</v>
      </c>
      <c r="G13">
        <v>1283.71</v>
      </c>
      <c r="H13" s="3">
        <f t="shared" si="2"/>
        <v>-626.29</v>
      </c>
      <c r="I13" s="3">
        <f t="shared" si="3"/>
        <v>-32.790052356020944</v>
      </c>
      <c r="J13" s="4">
        <f t="shared" si="4"/>
        <v>-67.707027027027024</v>
      </c>
      <c r="K13">
        <v>618</v>
      </c>
      <c r="L13">
        <v>0.32</v>
      </c>
      <c r="M13">
        <v>0.4</v>
      </c>
      <c r="N13">
        <v>0.48</v>
      </c>
      <c r="O13">
        <v>8.0000000000000016E-2</v>
      </c>
      <c r="P13">
        <v>0.16</v>
      </c>
      <c r="Q13">
        <v>0</v>
      </c>
      <c r="R13">
        <v>48</v>
      </c>
      <c r="S13">
        <v>57</v>
      </c>
      <c r="T13">
        <v>0</v>
      </c>
      <c r="U13">
        <v>532</v>
      </c>
      <c r="V13">
        <v>0</v>
      </c>
      <c r="W13">
        <v>2</v>
      </c>
      <c r="X13">
        <v>10</v>
      </c>
      <c r="Y13">
        <v>649</v>
      </c>
      <c r="Z13">
        <v>7.3959938366718034E-2</v>
      </c>
      <c r="AB13" t="s">
        <v>27</v>
      </c>
      <c r="AC13" s="4">
        <f t="shared" si="5"/>
        <v>-578.29</v>
      </c>
      <c r="AD13" s="3">
        <f t="shared" si="6"/>
        <v>-62.517837837837838</v>
      </c>
      <c r="AE13" s="3">
        <f t="shared" si="7"/>
        <v>1331.71</v>
      </c>
      <c r="AF13" s="5">
        <f t="shared" si="8"/>
        <v>0.46406499913644861</v>
      </c>
      <c r="AG13" s="12">
        <f t="shared" si="9"/>
        <v>0.1440649991364486</v>
      </c>
      <c r="AH13" s="4">
        <f t="shared" si="10"/>
        <v>430.88836649214664</v>
      </c>
      <c r="AI13" s="4">
        <f t="shared" si="11"/>
        <v>187.11163350785336</v>
      </c>
      <c r="AJ13" s="13">
        <f t="shared" si="12"/>
        <v>-30.276963350785334</v>
      </c>
      <c r="AK13">
        <f t="shared" si="13"/>
        <v>0.32356020942408381</v>
      </c>
      <c r="AL13">
        <f t="shared" si="14"/>
        <v>3.5602094240838045E-3</v>
      </c>
      <c r="AN13" s="15" t="s">
        <v>27</v>
      </c>
      <c r="AO13" s="4">
        <f t="shared" si="15"/>
        <v>-313.49</v>
      </c>
      <c r="AP13" s="3">
        <f t="shared" si="16"/>
        <v>-33.890810810810812</v>
      </c>
      <c r="AQ13" s="3">
        <f t="shared" si="17"/>
        <v>1596.51</v>
      </c>
      <c r="AR13" s="5">
        <f t="shared" si="18"/>
        <v>0.38709434954995586</v>
      </c>
      <c r="AS13" s="5">
        <f t="shared" si="19"/>
        <v>6.7094349549955856E-2</v>
      </c>
      <c r="AT13" s="3">
        <f t="shared" si="20"/>
        <v>516.56710994764398</v>
      </c>
      <c r="AU13" s="4">
        <f t="shared" si="21"/>
        <v>101.43289005235602</v>
      </c>
      <c r="AV13" s="13">
        <f t="shared" si="22"/>
        <v>-16.413089005235602</v>
      </c>
      <c r="AW13">
        <f t="shared" si="23"/>
        <v>0.32356020942408376</v>
      </c>
      <c r="AX13">
        <f t="shared" si="24"/>
        <v>3.560209424083749E-3</v>
      </c>
      <c r="BB13" t="s">
        <v>27</v>
      </c>
    </row>
    <row r="14" spans="1:54" x14ac:dyDescent="0.35">
      <c r="A14" t="s">
        <v>28</v>
      </c>
      <c r="B14">
        <v>14142</v>
      </c>
      <c r="C14">
        <v>6673</v>
      </c>
      <c r="D14">
        <v>12616.93</v>
      </c>
      <c r="E14" s="3">
        <f t="shared" si="0"/>
        <v>-1525.0699999999997</v>
      </c>
      <c r="F14" s="3">
        <f t="shared" si="1"/>
        <v>-22.854338378540383</v>
      </c>
      <c r="G14">
        <v>11499.83</v>
      </c>
      <c r="H14" s="3">
        <f t="shared" si="2"/>
        <v>-2642.17</v>
      </c>
      <c r="I14" s="3">
        <f t="shared" si="3"/>
        <v>-18.683142412671476</v>
      </c>
      <c r="J14" s="4">
        <f t="shared" si="4"/>
        <v>-39.594934811928667</v>
      </c>
      <c r="K14">
        <v>9537.6</v>
      </c>
      <c r="L14">
        <v>0.67</v>
      </c>
      <c r="M14">
        <v>0.76</v>
      </c>
      <c r="N14">
        <v>0.83</v>
      </c>
      <c r="O14">
        <v>8.9999999999999969E-2</v>
      </c>
      <c r="P14">
        <v>0.15999999999999989</v>
      </c>
      <c r="Q14">
        <v>8</v>
      </c>
      <c r="R14">
        <v>408</v>
      </c>
      <c r="S14">
        <v>22</v>
      </c>
      <c r="T14">
        <v>0</v>
      </c>
      <c r="U14">
        <v>1435</v>
      </c>
      <c r="V14">
        <v>6</v>
      </c>
      <c r="W14">
        <v>21</v>
      </c>
      <c r="X14">
        <v>838</v>
      </c>
      <c r="Y14">
        <v>2738</v>
      </c>
      <c r="Z14">
        <v>0.1490138787436085</v>
      </c>
      <c r="AB14" t="s">
        <v>28</v>
      </c>
      <c r="AC14" s="4">
        <f t="shared" si="5"/>
        <v>-2234.17</v>
      </c>
      <c r="AD14" s="3">
        <f t="shared" si="6"/>
        <v>-33.480743293870823</v>
      </c>
      <c r="AE14" s="3">
        <f t="shared" si="7"/>
        <v>11907.83</v>
      </c>
      <c r="AF14" s="5">
        <f t="shared" si="8"/>
        <v>0.80095197865606083</v>
      </c>
      <c r="AG14" s="12">
        <f t="shared" si="9"/>
        <v>0.13095197865606079</v>
      </c>
      <c r="AH14" s="4">
        <f t="shared" si="10"/>
        <v>8030.8385948239293</v>
      </c>
      <c r="AI14" s="4">
        <f t="shared" si="11"/>
        <v>1506.7614051760711</v>
      </c>
      <c r="AJ14" s="13">
        <f t="shared" si="12"/>
        <v>-15.798119077923911</v>
      </c>
      <c r="AK14">
        <f t="shared" si="13"/>
        <v>0.67441663131098861</v>
      </c>
      <c r="AL14">
        <f t="shared" si="14"/>
        <v>4.4166313109885724E-3</v>
      </c>
      <c r="AN14" s="15" t="s">
        <v>28</v>
      </c>
      <c r="AO14" s="4">
        <f t="shared" si="15"/>
        <v>-1117.0699999999997</v>
      </c>
      <c r="AP14" s="3">
        <f t="shared" si="16"/>
        <v>-16.740146860482536</v>
      </c>
      <c r="AQ14" s="3">
        <f t="shared" si="17"/>
        <v>13024.93</v>
      </c>
      <c r="AR14" s="5">
        <f t="shared" si="18"/>
        <v>0.73225729428104414</v>
      </c>
      <c r="AS14" s="5">
        <f t="shared" si="19"/>
        <v>6.2257294281044095E-2</v>
      </c>
      <c r="AT14" s="3">
        <f t="shared" si="20"/>
        <v>8784.2294136614346</v>
      </c>
      <c r="AU14" s="4">
        <f t="shared" si="21"/>
        <v>753.37058633856577</v>
      </c>
      <c r="AV14" s="13">
        <f t="shared" si="22"/>
        <v>-7.8989534719275891</v>
      </c>
      <c r="AW14">
        <f t="shared" si="23"/>
        <v>0.67441663131098861</v>
      </c>
      <c r="AX14">
        <f t="shared" si="24"/>
        <v>4.4166313109885724E-3</v>
      </c>
      <c r="BB14" t="s">
        <v>28</v>
      </c>
    </row>
    <row r="15" spans="1:54" x14ac:dyDescent="0.35">
      <c r="A15" t="s">
        <v>29</v>
      </c>
      <c r="B15">
        <v>4256</v>
      </c>
      <c r="C15">
        <v>1533</v>
      </c>
      <c r="D15">
        <v>3787.56</v>
      </c>
      <c r="E15" s="3">
        <f t="shared" si="0"/>
        <v>-468.44000000000005</v>
      </c>
      <c r="F15" s="3">
        <f t="shared" si="1"/>
        <v>-30.557077625570781</v>
      </c>
      <c r="G15">
        <v>3444.44</v>
      </c>
      <c r="H15" s="3">
        <f t="shared" si="2"/>
        <v>-811.56</v>
      </c>
      <c r="I15" s="3">
        <f t="shared" si="3"/>
        <v>-19.068609022556391</v>
      </c>
      <c r="J15" s="4">
        <f t="shared" si="4"/>
        <v>-52.939334637964777</v>
      </c>
      <c r="K15">
        <v>2437</v>
      </c>
      <c r="L15">
        <v>0.56999999999999995</v>
      </c>
      <c r="M15">
        <v>0.64</v>
      </c>
      <c r="N15">
        <v>0.71</v>
      </c>
      <c r="O15">
        <v>7.0000000000000062E-2</v>
      </c>
      <c r="P15">
        <v>0.14000000000000001</v>
      </c>
      <c r="Q15">
        <v>0</v>
      </c>
      <c r="R15">
        <v>135</v>
      </c>
      <c r="S15">
        <v>5</v>
      </c>
      <c r="T15">
        <v>0</v>
      </c>
      <c r="U15">
        <v>648</v>
      </c>
      <c r="V15">
        <v>0</v>
      </c>
      <c r="W15">
        <v>0</v>
      </c>
      <c r="X15">
        <v>53</v>
      </c>
      <c r="Y15">
        <v>841</v>
      </c>
      <c r="Z15">
        <v>0.1605231866825208</v>
      </c>
      <c r="AB15" t="s">
        <v>29</v>
      </c>
      <c r="AC15" s="4">
        <f t="shared" si="5"/>
        <v>-676.56</v>
      </c>
      <c r="AD15" s="3">
        <f t="shared" si="6"/>
        <v>-44.133072407045013</v>
      </c>
      <c r="AE15" s="3">
        <f t="shared" si="7"/>
        <v>3579.44</v>
      </c>
      <c r="AF15" s="5">
        <f t="shared" si="8"/>
        <v>0.68083275596182646</v>
      </c>
      <c r="AG15" s="12">
        <f t="shared" si="9"/>
        <v>0.11083275596182651</v>
      </c>
      <c r="AH15" s="4">
        <f t="shared" si="10"/>
        <v>2049.5994548872181</v>
      </c>
      <c r="AI15" s="4">
        <f t="shared" si="11"/>
        <v>387.40054511278186</v>
      </c>
      <c r="AJ15" s="13">
        <f t="shared" si="12"/>
        <v>-15.896616541353378</v>
      </c>
      <c r="AK15">
        <f t="shared" si="13"/>
        <v>0.57260338345864659</v>
      </c>
      <c r="AL15">
        <f t="shared" si="14"/>
        <v>2.6033834586466353E-3</v>
      </c>
      <c r="AN15" s="15" t="s">
        <v>29</v>
      </c>
      <c r="AO15" s="4">
        <f t="shared" si="15"/>
        <v>-333.44000000000005</v>
      </c>
      <c r="AP15" s="3">
        <f t="shared" si="16"/>
        <v>-21.750815394651017</v>
      </c>
      <c r="AQ15" s="3">
        <f t="shared" si="17"/>
        <v>3922.56</v>
      </c>
      <c r="AR15" s="5">
        <f t="shared" si="18"/>
        <v>0.62127794093653121</v>
      </c>
      <c r="AS15" s="5">
        <f t="shared" si="19"/>
        <v>5.1277940936531263E-2</v>
      </c>
      <c r="AT15" s="3">
        <f t="shared" si="20"/>
        <v>2246.071127819549</v>
      </c>
      <c r="AU15" s="4">
        <f t="shared" si="21"/>
        <v>190.92887218045098</v>
      </c>
      <c r="AV15" s="13">
        <f t="shared" si="22"/>
        <v>-7.8345864661654083</v>
      </c>
      <c r="AW15">
        <f t="shared" si="23"/>
        <v>0.5726033834586467</v>
      </c>
      <c r="AX15">
        <f t="shared" si="24"/>
        <v>2.6033834586467464E-3</v>
      </c>
      <c r="BB15" t="s">
        <v>29</v>
      </c>
    </row>
    <row r="16" spans="1:54" x14ac:dyDescent="0.35">
      <c r="A16" t="s">
        <v>30</v>
      </c>
      <c r="B16">
        <v>3851</v>
      </c>
      <c r="C16">
        <v>1885</v>
      </c>
      <c r="D16">
        <v>3452.74</v>
      </c>
      <c r="E16" s="3">
        <f t="shared" si="0"/>
        <v>-398.26000000000022</v>
      </c>
      <c r="F16" s="3">
        <f t="shared" si="1"/>
        <v>-21.127851458885953</v>
      </c>
      <c r="G16">
        <v>3161.02</v>
      </c>
      <c r="H16" s="3">
        <f t="shared" si="2"/>
        <v>-689.98</v>
      </c>
      <c r="I16" s="3">
        <f t="shared" si="3"/>
        <v>-17.9169047000779</v>
      </c>
      <c r="J16" s="4">
        <f t="shared" si="4"/>
        <v>-36.603713527851461</v>
      </c>
      <c r="K16">
        <v>2464.4</v>
      </c>
      <c r="L16">
        <v>0.64</v>
      </c>
      <c r="M16">
        <v>0.71</v>
      </c>
      <c r="N16">
        <v>0.78</v>
      </c>
      <c r="O16">
        <v>6.9999999999999951E-2</v>
      </c>
      <c r="P16">
        <v>0.14000000000000001</v>
      </c>
      <c r="Q16">
        <v>0</v>
      </c>
      <c r="R16">
        <v>116</v>
      </c>
      <c r="S16">
        <v>0</v>
      </c>
      <c r="T16">
        <v>0</v>
      </c>
      <c r="U16">
        <v>591</v>
      </c>
      <c r="V16">
        <v>0</v>
      </c>
      <c r="W16">
        <v>0</v>
      </c>
      <c r="X16">
        <v>8</v>
      </c>
      <c r="Y16">
        <v>715</v>
      </c>
      <c r="Z16">
        <v>0.16223776223776221</v>
      </c>
      <c r="AB16" t="s">
        <v>30</v>
      </c>
      <c r="AC16" s="4">
        <f t="shared" si="5"/>
        <v>-573.98</v>
      </c>
      <c r="AD16" s="3">
        <f t="shared" si="6"/>
        <v>-30.449867374005304</v>
      </c>
      <c r="AE16" s="3">
        <f t="shared" si="7"/>
        <v>3277.02</v>
      </c>
      <c r="AF16" s="5">
        <f t="shared" si="8"/>
        <v>0.75202470537256416</v>
      </c>
      <c r="AG16" s="12">
        <f t="shared" si="9"/>
        <v>0.11202470537256415</v>
      </c>
      <c r="AH16" s="4">
        <f t="shared" si="10"/>
        <v>2097.0885712801869</v>
      </c>
      <c r="AI16" s="4">
        <f t="shared" si="11"/>
        <v>367.31142871981319</v>
      </c>
      <c r="AJ16" s="13">
        <f t="shared" si="12"/>
        <v>-14.90470007790185</v>
      </c>
      <c r="AK16">
        <f t="shared" si="13"/>
        <v>0.63993767852505845</v>
      </c>
      <c r="AL16">
        <f t="shared" si="14"/>
        <v>-6.2321474941562371E-5</v>
      </c>
      <c r="AN16" s="15" t="s">
        <v>30</v>
      </c>
      <c r="AO16" s="4">
        <f t="shared" si="15"/>
        <v>-282.26000000000022</v>
      </c>
      <c r="AP16" s="3">
        <f t="shared" si="16"/>
        <v>-14.9740053050398</v>
      </c>
      <c r="AQ16" s="3">
        <f t="shared" si="17"/>
        <v>3568.74</v>
      </c>
      <c r="AR16" s="5">
        <f t="shared" si="18"/>
        <v>0.69055184743074594</v>
      </c>
      <c r="AS16" s="5">
        <f t="shared" si="19"/>
        <v>5.0551847430745922E-2</v>
      </c>
      <c r="AT16" s="3">
        <f t="shared" si="20"/>
        <v>2283.771190859517</v>
      </c>
      <c r="AU16" s="4">
        <f t="shared" si="21"/>
        <v>180.6288091404831</v>
      </c>
      <c r="AV16" s="13">
        <f t="shared" si="22"/>
        <v>-7.3295247987535745</v>
      </c>
      <c r="AW16">
        <f t="shared" si="23"/>
        <v>0.63993767852505845</v>
      </c>
      <c r="AX16">
        <f t="shared" si="24"/>
        <v>-6.2321474941562371E-5</v>
      </c>
      <c r="BB16" t="s">
        <v>30</v>
      </c>
    </row>
    <row r="17" spans="1:54" x14ac:dyDescent="0.35">
      <c r="A17" t="s">
        <v>31</v>
      </c>
      <c r="B17">
        <v>1994</v>
      </c>
      <c r="C17">
        <v>704</v>
      </c>
      <c r="D17">
        <v>1825.79</v>
      </c>
      <c r="E17" s="3">
        <f t="shared" si="0"/>
        <v>-168.21000000000004</v>
      </c>
      <c r="F17" s="3">
        <f t="shared" si="1"/>
        <v>-23.893465909090914</v>
      </c>
      <c r="G17">
        <v>1702.57</v>
      </c>
      <c r="H17" s="3">
        <f t="shared" si="2"/>
        <v>-291.43000000000006</v>
      </c>
      <c r="I17" s="3">
        <f t="shared" si="3"/>
        <v>-14.615346038114346</v>
      </c>
      <c r="J17" s="4">
        <f t="shared" si="4"/>
        <v>-41.396306818181827</v>
      </c>
      <c r="K17">
        <v>1476.8</v>
      </c>
      <c r="L17">
        <v>0.74</v>
      </c>
      <c r="M17">
        <v>0.81</v>
      </c>
      <c r="N17">
        <v>0.87</v>
      </c>
      <c r="O17">
        <v>7.0000000000000062E-2</v>
      </c>
      <c r="P17">
        <v>0.13</v>
      </c>
      <c r="Q17">
        <v>6</v>
      </c>
      <c r="R17">
        <v>31</v>
      </c>
      <c r="S17">
        <v>0</v>
      </c>
      <c r="T17">
        <v>0</v>
      </c>
      <c r="U17">
        <v>190</v>
      </c>
      <c r="V17">
        <v>0</v>
      </c>
      <c r="W17">
        <v>3</v>
      </c>
      <c r="X17">
        <v>72</v>
      </c>
      <c r="Y17">
        <v>302</v>
      </c>
      <c r="Z17">
        <v>0.10264900662251659</v>
      </c>
      <c r="AB17" t="s">
        <v>31</v>
      </c>
      <c r="AC17" s="4">
        <f t="shared" si="5"/>
        <v>-260.43000000000006</v>
      </c>
      <c r="AD17" s="3">
        <f t="shared" si="6"/>
        <v>-36.992897727272741</v>
      </c>
      <c r="AE17" s="3">
        <f t="shared" si="7"/>
        <v>1733.57</v>
      </c>
      <c r="AF17" s="5">
        <f t="shared" si="8"/>
        <v>0.85188368511222512</v>
      </c>
      <c r="AG17" s="12">
        <f t="shared" si="9"/>
        <v>0.11188368511222513</v>
      </c>
      <c r="AH17" s="4">
        <f t="shared" si="10"/>
        <v>1283.9198475426278</v>
      </c>
      <c r="AI17" s="4">
        <f t="shared" si="11"/>
        <v>192.88015245737211</v>
      </c>
      <c r="AJ17" s="13">
        <f t="shared" si="12"/>
        <v>-13.060682046138414</v>
      </c>
      <c r="AK17">
        <f t="shared" si="13"/>
        <v>0.74062186559679033</v>
      </c>
      <c r="AL17">
        <f t="shared" si="14"/>
        <v>6.2186559679033859E-4</v>
      </c>
      <c r="AN17" s="15" t="s">
        <v>31</v>
      </c>
      <c r="AO17" s="4">
        <f t="shared" si="15"/>
        <v>-137.21000000000004</v>
      </c>
      <c r="AP17" s="3">
        <f t="shared" si="16"/>
        <v>-19.490056818181824</v>
      </c>
      <c r="AQ17" s="3">
        <f t="shared" si="17"/>
        <v>1856.79</v>
      </c>
      <c r="AR17" s="5">
        <f t="shared" si="18"/>
        <v>0.79535111671217529</v>
      </c>
      <c r="AS17" s="5">
        <f t="shared" si="19"/>
        <v>5.5351116712175297E-2</v>
      </c>
      <c r="AT17" s="3">
        <f t="shared" si="20"/>
        <v>1375.1792738214644</v>
      </c>
      <c r="AU17" s="4">
        <f t="shared" si="21"/>
        <v>101.62072617853551</v>
      </c>
      <c r="AV17" s="13">
        <f t="shared" si="22"/>
        <v>-6.8811434302908667</v>
      </c>
      <c r="AW17">
        <f t="shared" si="23"/>
        <v>0.74062186559679044</v>
      </c>
      <c r="AX17">
        <f t="shared" si="24"/>
        <v>6.2186559679044962E-4</v>
      </c>
      <c r="BB17" t="s">
        <v>31</v>
      </c>
    </row>
    <row r="18" spans="1:54" x14ac:dyDescent="0.35">
      <c r="A18" t="s">
        <v>32</v>
      </c>
      <c r="B18">
        <v>402</v>
      </c>
      <c r="C18">
        <v>138</v>
      </c>
      <c r="D18">
        <v>363.57</v>
      </c>
      <c r="E18" s="3">
        <f t="shared" si="0"/>
        <v>-38.430000000000007</v>
      </c>
      <c r="F18" s="3">
        <f t="shared" si="1"/>
        <v>-27.847826086956527</v>
      </c>
      <c r="G18">
        <v>335.42</v>
      </c>
      <c r="H18" s="3">
        <f t="shared" si="2"/>
        <v>-66.579999999999984</v>
      </c>
      <c r="I18" s="3">
        <f t="shared" si="3"/>
        <v>-16.562189054726364</v>
      </c>
      <c r="J18" s="4">
        <f t="shared" si="4"/>
        <v>-48.246376811594189</v>
      </c>
      <c r="K18">
        <v>261.8</v>
      </c>
      <c r="L18">
        <v>0.65</v>
      </c>
      <c r="M18">
        <v>0.72</v>
      </c>
      <c r="N18">
        <v>0.78</v>
      </c>
      <c r="O18">
        <v>6.9999999999999951E-2</v>
      </c>
      <c r="P18">
        <v>0.13</v>
      </c>
      <c r="Q18">
        <v>0</v>
      </c>
      <c r="R18">
        <v>12</v>
      </c>
      <c r="S18">
        <v>7</v>
      </c>
      <c r="T18">
        <v>0</v>
      </c>
      <c r="U18">
        <v>50</v>
      </c>
      <c r="V18">
        <v>0</v>
      </c>
      <c r="W18">
        <v>0</v>
      </c>
      <c r="X18">
        <v>0</v>
      </c>
      <c r="Y18">
        <v>69</v>
      </c>
      <c r="Z18">
        <v>0.17391304347826089</v>
      </c>
      <c r="AB18" t="s">
        <v>32</v>
      </c>
      <c r="AC18" s="4">
        <f t="shared" si="5"/>
        <v>-54.579999999999984</v>
      </c>
      <c r="AD18" s="3">
        <f t="shared" si="6"/>
        <v>-39.550724637681149</v>
      </c>
      <c r="AE18" s="3">
        <f t="shared" si="7"/>
        <v>347.42</v>
      </c>
      <c r="AF18" s="5">
        <f t="shared" si="8"/>
        <v>0.7535547752000461</v>
      </c>
      <c r="AG18" s="12">
        <f t="shared" si="9"/>
        <v>0.10355477520004608</v>
      </c>
      <c r="AH18" s="4">
        <f t="shared" si="10"/>
        <v>226.25511442786072</v>
      </c>
      <c r="AI18" s="4">
        <f t="shared" si="11"/>
        <v>35.544885572139293</v>
      </c>
      <c r="AJ18" s="13">
        <f t="shared" si="12"/>
        <v>-13.577114427860691</v>
      </c>
      <c r="AK18">
        <f t="shared" si="13"/>
        <v>0.65124378109452741</v>
      </c>
      <c r="AL18">
        <f t="shared" si="14"/>
        <v>1.2437810945273853E-3</v>
      </c>
      <c r="AN18" s="15" t="s">
        <v>32</v>
      </c>
      <c r="AO18" s="4">
        <f t="shared" si="15"/>
        <v>-26.430000000000007</v>
      </c>
      <c r="AP18" s="3">
        <f t="shared" si="16"/>
        <v>-19.152173913043484</v>
      </c>
      <c r="AQ18" s="3">
        <f t="shared" si="17"/>
        <v>375.57</v>
      </c>
      <c r="AR18" s="5">
        <f t="shared" si="18"/>
        <v>0.69707378118593077</v>
      </c>
      <c r="AS18" s="5">
        <f t="shared" si="19"/>
        <v>4.7073781185930752E-2</v>
      </c>
      <c r="AT18" s="3">
        <f t="shared" si="20"/>
        <v>244.58762686567167</v>
      </c>
      <c r="AU18" s="4">
        <f t="shared" si="21"/>
        <v>17.212373134328345</v>
      </c>
      <c r="AV18" s="13">
        <f t="shared" si="22"/>
        <v>-6.5746268656716369</v>
      </c>
      <c r="AW18">
        <f t="shared" si="23"/>
        <v>0.65124378109452741</v>
      </c>
      <c r="AX18">
        <f t="shared" si="24"/>
        <v>1.2437810945273853E-3</v>
      </c>
      <c r="BB18" t="s">
        <v>32</v>
      </c>
    </row>
    <row r="19" spans="1:54" x14ac:dyDescent="0.35">
      <c r="A19" t="s">
        <v>33</v>
      </c>
      <c r="B19">
        <v>4251</v>
      </c>
      <c r="C19">
        <v>1150</v>
      </c>
      <c r="D19">
        <v>3741.35</v>
      </c>
      <c r="E19" s="3">
        <f t="shared" si="0"/>
        <v>-509.65000000000009</v>
      </c>
      <c r="F19" s="3">
        <f t="shared" si="1"/>
        <v>-44.317391304347829</v>
      </c>
      <c r="G19">
        <v>3368.02</v>
      </c>
      <c r="H19" s="3">
        <f t="shared" si="2"/>
        <v>-882.98</v>
      </c>
      <c r="I19" s="3">
        <f t="shared" si="3"/>
        <v>-20.771112679369558</v>
      </c>
      <c r="J19" s="4">
        <f t="shared" si="4"/>
        <v>-76.780869565217387</v>
      </c>
      <c r="K19">
        <v>2108.6</v>
      </c>
      <c r="L19">
        <v>0.5</v>
      </c>
      <c r="M19">
        <v>0.56000000000000005</v>
      </c>
      <c r="N19">
        <v>0.63</v>
      </c>
      <c r="O19">
        <v>6.0000000000000053E-2</v>
      </c>
      <c r="P19">
        <v>0.13</v>
      </c>
      <c r="Q19">
        <v>3</v>
      </c>
      <c r="R19">
        <v>183</v>
      </c>
      <c r="S19">
        <v>0</v>
      </c>
      <c r="T19">
        <v>0</v>
      </c>
      <c r="U19">
        <v>404</v>
      </c>
      <c r="V19">
        <v>6</v>
      </c>
      <c r="W19">
        <v>6</v>
      </c>
      <c r="X19">
        <v>313</v>
      </c>
      <c r="Y19">
        <v>915</v>
      </c>
      <c r="Z19">
        <v>0.2</v>
      </c>
      <c r="AB19" t="s">
        <v>33</v>
      </c>
      <c r="AC19" s="4">
        <f t="shared" si="5"/>
        <v>-699.98</v>
      </c>
      <c r="AD19" s="3">
        <f t="shared" si="6"/>
        <v>-60.867826086956519</v>
      </c>
      <c r="AE19" s="3">
        <f t="shared" si="7"/>
        <v>3551.02</v>
      </c>
      <c r="AF19" s="5">
        <f t="shared" si="8"/>
        <v>0.59380121767830085</v>
      </c>
      <c r="AG19" s="12">
        <f t="shared" si="9"/>
        <v>9.3801217678300852E-2</v>
      </c>
      <c r="AH19" s="4">
        <f t="shared" si="10"/>
        <v>1761.3927951070336</v>
      </c>
      <c r="AI19" s="4">
        <f t="shared" si="11"/>
        <v>347.20720489296627</v>
      </c>
      <c r="AJ19" s="13">
        <f t="shared" si="12"/>
        <v>-16.466243236885436</v>
      </c>
      <c r="AK19">
        <f t="shared" si="13"/>
        <v>0.49602446483180429</v>
      </c>
      <c r="AL19">
        <f t="shared" si="14"/>
        <v>-3.9755351681957096E-3</v>
      </c>
      <c r="AN19" s="15" t="s">
        <v>33</v>
      </c>
      <c r="AO19" s="4">
        <f t="shared" si="15"/>
        <v>-326.65000000000009</v>
      </c>
      <c r="AP19" s="3">
        <f t="shared" si="16"/>
        <v>-28.404347826086962</v>
      </c>
      <c r="AQ19" s="3">
        <f t="shared" si="17"/>
        <v>3924.35</v>
      </c>
      <c r="AR19" s="5">
        <f t="shared" si="18"/>
        <v>0.53731191152674962</v>
      </c>
      <c r="AS19" s="5">
        <f t="shared" si="19"/>
        <v>3.7311911526749619E-2</v>
      </c>
      <c r="AT19" s="3">
        <f t="shared" si="20"/>
        <v>1946.5736085626909</v>
      </c>
      <c r="AU19" s="4">
        <f t="shared" si="21"/>
        <v>162.02639143730903</v>
      </c>
      <c r="AV19" s="13">
        <f t="shared" si="22"/>
        <v>-7.6840743354504903</v>
      </c>
      <c r="AW19">
        <f t="shared" si="23"/>
        <v>0.49602446483180423</v>
      </c>
      <c r="AX19">
        <f t="shared" si="24"/>
        <v>-3.9755351681957651E-3</v>
      </c>
      <c r="BB19" t="s">
        <v>33</v>
      </c>
    </row>
    <row r="20" spans="1:54" x14ac:dyDescent="0.35">
      <c r="A20" t="s">
        <v>34</v>
      </c>
      <c r="B20">
        <v>7214</v>
      </c>
      <c r="C20">
        <v>3257</v>
      </c>
      <c r="D20">
        <v>6641.96</v>
      </c>
      <c r="E20" s="3">
        <f t="shared" si="0"/>
        <v>-572.04</v>
      </c>
      <c r="F20" s="3">
        <f t="shared" si="1"/>
        <v>-17.563401903592261</v>
      </c>
      <c r="G20">
        <v>6222.94</v>
      </c>
      <c r="H20" s="3">
        <f t="shared" si="2"/>
        <v>-991.0600000000004</v>
      </c>
      <c r="I20" s="3">
        <f t="shared" si="3"/>
        <v>-13.738009426115893</v>
      </c>
      <c r="J20" s="4">
        <f t="shared" si="4"/>
        <v>-30.428615290144318</v>
      </c>
      <c r="K20">
        <v>5776.6</v>
      </c>
      <c r="L20">
        <v>0.8</v>
      </c>
      <c r="M20">
        <v>0.87</v>
      </c>
      <c r="N20">
        <v>0.93</v>
      </c>
      <c r="O20">
        <v>6.9999999999999951E-2</v>
      </c>
      <c r="P20">
        <v>0.13</v>
      </c>
      <c r="Q20">
        <v>0</v>
      </c>
      <c r="R20">
        <v>74</v>
      </c>
      <c r="S20">
        <v>0</v>
      </c>
      <c r="T20">
        <v>0</v>
      </c>
      <c r="U20">
        <v>613</v>
      </c>
      <c r="V20">
        <v>5</v>
      </c>
      <c r="W20">
        <v>5</v>
      </c>
      <c r="X20">
        <v>330</v>
      </c>
      <c r="Y20">
        <v>1027</v>
      </c>
      <c r="Z20">
        <v>7.2054527750730277E-2</v>
      </c>
      <c r="AB20" t="s">
        <v>34</v>
      </c>
      <c r="AC20" s="4">
        <f t="shared" si="5"/>
        <v>-917.0600000000004</v>
      </c>
      <c r="AD20" s="3">
        <f t="shared" si="6"/>
        <v>-28.156585815167347</v>
      </c>
      <c r="AE20" s="3">
        <f t="shared" si="7"/>
        <v>6296.94</v>
      </c>
      <c r="AF20" s="5">
        <f t="shared" si="8"/>
        <v>0.91736621279542141</v>
      </c>
      <c r="AG20" s="12">
        <f t="shared" si="9"/>
        <v>0.11736621279542137</v>
      </c>
      <c r="AH20" s="4">
        <f t="shared" si="10"/>
        <v>5042.2655397837534</v>
      </c>
      <c r="AI20" s="4">
        <f t="shared" si="11"/>
        <v>734.33446021624695</v>
      </c>
      <c r="AJ20" s="13">
        <f t="shared" si="12"/>
        <v>-12.71222622678127</v>
      </c>
      <c r="AK20">
        <f t="shared" si="13"/>
        <v>0.80074854449681176</v>
      </c>
      <c r="AL20">
        <f t="shared" si="14"/>
        <v>7.4854449681172053E-4</v>
      </c>
      <c r="AN20" s="15" t="s">
        <v>34</v>
      </c>
      <c r="AO20" s="4">
        <f t="shared" si="15"/>
        <v>-498.03999999999996</v>
      </c>
      <c r="AP20" s="3">
        <f t="shared" si="16"/>
        <v>-15.29137242861529</v>
      </c>
      <c r="AQ20" s="3">
        <f t="shared" si="17"/>
        <v>6715.96</v>
      </c>
      <c r="AR20" s="5">
        <f t="shared" si="18"/>
        <v>0.86013019732100848</v>
      </c>
      <c r="AS20" s="5">
        <f t="shared" si="19"/>
        <v>6.0130197321008438E-2</v>
      </c>
      <c r="AT20" s="3">
        <f t="shared" si="20"/>
        <v>5377.7951948988084</v>
      </c>
      <c r="AU20" s="4">
        <f t="shared" si="21"/>
        <v>398.80480510119196</v>
      </c>
      <c r="AV20" s="13">
        <f t="shared" si="22"/>
        <v>-6.9037981702245599</v>
      </c>
      <c r="AW20">
        <f t="shared" si="23"/>
        <v>0.80074854449681188</v>
      </c>
      <c r="AX20">
        <f t="shared" si="24"/>
        <v>7.4854449681183155E-4</v>
      </c>
      <c r="BB20" t="s">
        <v>34</v>
      </c>
    </row>
    <row r="21" spans="1:54" x14ac:dyDescent="0.35">
      <c r="A21" t="s">
        <v>35</v>
      </c>
      <c r="B21">
        <v>1729</v>
      </c>
      <c r="C21">
        <v>532</v>
      </c>
      <c r="D21">
        <v>1549.65</v>
      </c>
      <c r="E21" s="3">
        <f t="shared" si="0"/>
        <v>-179.34999999999991</v>
      </c>
      <c r="F21" s="3">
        <f t="shared" si="1"/>
        <v>-33.71240601503758</v>
      </c>
      <c r="G21">
        <v>1418.27</v>
      </c>
      <c r="H21" s="3">
        <f t="shared" si="2"/>
        <v>-310.73</v>
      </c>
      <c r="I21" s="3">
        <f t="shared" si="3"/>
        <v>-17.97165991902834</v>
      </c>
      <c r="J21" s="4">
        <f t="shared" si="4"/>
        <v>-58.407894736842103</v>
      </c>
      <c r="K21">
        <v>999</v>
      </c>
      <c r="L21">
        <v>0.57999999999999996</v>
      </c>
      <c r="M21">
        <v>0.64</v>
      </c>
      <c r="N21">
        <v>0.7</v>
      </c>
      <c r="O21">
        <v>6.0000000000000053E-2</v>
      </c>
      <c r="P21">
        <v>0.12</v>
      </c>
      <c r="Q21">
        <v>0</v>
      </c>
      <c r="R21">
        <v>18</v>
      </c>
      <c r="S21">
        <v>0</v>
      </c>
      <c r="T21">
        <v>0</v>
      </c>
      <c r="U21">
        <v>301</v>
      </c>
      <c r="V21">
        <v>0</v>
      </c>
      <c r="W21">
        <v>0</v>
      </c>
      <c r="X21">
        <v>3</v>
      </c>
      <c r="Y21">
        <v>322</v>
      </c>
      <c r="Z21">
        <v>5.5900621118012417E-2</v>
      </c>
      <c r="AB21" t="s">
        <v>35</v>
      </c>
      <c r="AC21" s="4">
        <f t="shared" si="5"/>
        <v>-292.73</v>
      </c>
      <c r="AD21" s="3">
        <f t="shared" si="6"/>
        <v>-55.024436090225564</v>
      </c>
      <c r="AE21" s="3">
        <f t="shared" si="7"/>
        <v>1436.27</v>
      </c>
      <c r="AF21" s="5">
        <f t="shared" si="8"/>
        <v>0.69555167203937984</v>
      </c>
      <c r="AG21" s="12">
        <f t="shared" si="9"/>
        <v>0.11555167203937988</v>
      </c>
      <c r="AH21" s="4">
        <f t="shared" si="10"/>
        <v>829.86334875650664</v>
      </c>
      <c r="AI21" s="4">
        <f t="shared" si="11"/>
        <v>169.13665124349336</v>
      </c>
      <c r="AJ21" s="13">
        <f t="shared" si="12"/>
        <v>-16.930595720069405</v>
      </c>
      <c r="AK21">
        <f t="shared" si="13"/>
        <v>0.57779063042220935</v>
      </c>
      <c r="AL21">
        <f t="shared" si="14"/>
        <v>-2.2093695777906097E-3</v>
      </c>
      <c r="AN21" s="15" t="s">
        <v>35</v>
      </c>
      <c r="AO21" s="4">
        <f t="shared" si="15"/>
        <v>-161.34999999999991</v>
      </c>
      <c r="AP21" s="3">
        <f t="shared" si="16"/>
        <v>-30.328947368421037</v>
      </c>
      <c r="AQ21" s="3">
        <f t="shared" si="17"/>
        <v>1567.65</v>
      </c>
      <c r="AR21" s="5">
        <f t="shared" si="18"/>
        <v>0.63725959238350394</v>
      </c>
      <c r="AS21" s="5">
        <f t="shared" si="19"/>
        <v>5.7259592383503977E-2</v>
      </c>
      <c r="AT21" s="3">
        <f t="shared" si="20"/>
        <v>905.77348178137663</v>
      </c>
      <c r="AU21" s="4">
        <f t="shared" si="21"/>
        <v>93.226518218623369</v>
      </c>
      <c r="AV21" s="13">
        <f t="shared" si="22"/>
        <v>-9.3319838056680045</v>
      </c>
      <c r="AW21">
        <f t="shared" si="23"/>
        <v>0.57779063042220946</v>
      </c>
      <c r="AX21">
        <f t="shared" si="24"/>
        <v>-2.2093695777904987E-3</v>
      </c>
      <c r="BB21" t="s">
        <v>35</v>
      </c>
    </row>
    <row r="22" spans="1:54" x14ac:dyDescent="0.35">
      <c r="A22" t="s">
        <v>36</v>
      </c>
      <c r="B22">
        <v>11431</v>
      </c>
      <c r="C22">
        <v>3600</v>
      </c>
      <c r="D22">
        <v>10789.89</v>
      </c>
      <c r="E22" s="3">
        <f t="shared" si="0"/>
        <v>-641.11000000000058</v>
      </c>
      <c r="F22" s="3">
        <f t="shared" si="1"/>
        <v>-17.808611111111126</v>
      </c>
      <c r="G22">
        <v>10320.280000000001</v>
      </c>
      <c r="H22" s="3">
        <f t="shared" si="2"/>
        <v>-1110.7199999999993</v>
      </c>
      <c r="I22" s="3">
        <f t="shared" si="3"/>
        <v>-9.7167351937713189</v>
      </c>
      <c r="J22" s="4">
        <f t="shared" si="4"/>
        <v>-30.853333333333318</v>
      </c>
      <c r="K22">
        <v>12735.8</v>
      </c>
      <c r="L22">
        <v>1.1100000000000001</v>
      </c>
      <c r="M22">
        <v>1.18</v>
      </c>
      <c r="N22">
        <v>1.23</v>
      </c>
      <c r="O22">
        <v>6.999999999999984E-2</v>
      </c>
      <c r="P22">
        <v>0.1199999999999999</v>
      </c>
      <c r="Q22">
        <v>0</v>
      </c>
      <c r="R22">
        <v>31</v>
      </c>
      <c r="S22">
        <v>3</v>
      </c>
      <c r="T22">
        <v>0</v>
      </c>
      <c r="U22">
        <v>729</v>
      </c>
      <c r="V22">
        <v>0</v>
      </c>
      <c r="W22">
        <v>11</v>
      </c>
      <c r="X22">
        <v>377</v>
      </c>
      <c r="Y22">
        <v>1151</v>
      </c>
      <c r="Z22">
        <v>2.6933101650738488E-2</v>
      </c>
      <c r="AB22" t="s">
        <v>36</v>
      </c>
      <c r="AC22" s="4">
        <f t="shared" si="5"/>
        <v>-1079.7199999999993</v>
      </c>
      <c r="AD22" s="3">
        <f t="shared" si="6"/>
        <v>-29.992222222222207</v>
      </c>
      <c r="AE22" s="3">
        <f t="shared" si="7"/>
        <v>10351.280000000001</v>
      </c>
      <c r="AF22" s="5">
        <f t="shared" si="8"/>
        <v>1.2303599168412021</v>
      </c>
      <c r="AG22" s="12">
        <f t="shared" si="9"/>
        <v>0.12035991684120195</v>
      </c>
      <c r="AH22" s="4">
        <f t="shared" si="10"/>
        <v>11532.834557256583</v>
      </c>
      <c r="AI22" s="4">
        <f t="shared" si="11"/>
        <v>1202.9654427434161</v>
      </c>
      <c r="AJ22" s="13">
        <f t="shared" si="12"/>
        <v>-9.4455428221502853</v>
      </c>
      <c r="AK22">
        <f t="shared" si="13"/>
        <v>1.1141457440293936</v>
      </c>
      <c r="AL22">
        <f t="shared" si="14"/>
        <v>4.1457440293934944E-3</v>
      </c>
      <c r="AN22" s="15" t="s">
        <v>36</v>
      </c>
      <c r="AO22" s="4">
        <f t="shared" si="15"/>
        <v>-610.11000000000058</v>
      </c>
      <c r="AP22" s="3">
        <f t="shared" si="16"/>
        <v>-16.947500000000016</v>
      </c>
      <c r="AQ22" s="3">
        <f t="shared" si="17"/>
        <v>10820.89</v>
      </c>
      <c r="AR22" s="5">
        <f t="shared" si="18"/>
        <v>1.1769641868644816</v>
      </c>
      <c r="AS22" s="5">
        <f t="shared" si="19"/>
        <v>6.6964186864481468E-2</v>
      </c>
      <c r="AT22" s="3">
        <f t="shared" si="20"/>
        <v>12056.048540110225</v>
      </c>
      <c r="AU22" s="4">
        <f t="shared" si="21"/>
        <v>679.7514598897742</v>
      </c>
      <c r="AV22" s="13">
        <f t="shared" si="22"/>
        <v>-5.3373283177324886</v>
      </c>
      <c r="AW22">
        <f t="shared" si="23"/>
        <v>1.1141457440293936</v>
      </c>
      <c r="AX22">
        <f t="shared" si="24"/>
        <v>4.1457440293934944E-3</v>
      </c>
      <c r="BB22" t="s">
        <v>36</v>
      </c>
    </row>
    <row r="23" spans="1:54" x14ac:dyDescent="0.35">
      <c r="A23" t="s">
        <v>37</v>
      </c>
      <c r="B23">
        <v>1317</v>
      </c>
      <c r="C23">
        <v>485</v>
      </c>
      <c r="D23">
        <v>1143.77</v>
      </c>
      <c r="E23" s="3">
        <f t="shared" si="0"/>
        <v>-173.23000000000002</v>
      </c>
      <c r="F23" s="3">
        <f t="shared" si="1"/>
        <v>-35.717525773195874</v>
      </c>
      <c r="G23">
        <v>1016.89</v>
      </c>
      <c r="H23" s="3">
        <f t="shared" si="2"/>
        <v>-300.11</v>
      </c>
      <c r="I23" s="3">
        <f t="shared" si="3"/>
        <v>-22.787395596051631</v>
      </c>
      <c r="J23" s="4">
        <f t="shared" si="4"/>
        <v>-61.878350515463914</v>
      </c>
      <c r="K23">
        <v>496.8</v>
      </c>
      <c r="L23">
        <v>0.38</v>
      </c>
      <c r="M23">
        <v>0.43</v>
      </c>
      <c r="N23">
        <v>0.49</v>
      </c>
      <c r="O23">
        <v>4.9999999999999989E-2</v>
      </c>
      <c r="P23">
        <v>0.11</v>
      </c>
      <c r="Q23">
        <v>0</v>
      </c>
      <c r="R23">
        <v>61</v>
      </c>
      <c r="S23">
        <v>6</v>
      </c>
      <c r="T23">
        <v>0</v>
      </c>
      <c r="U23">
        <v>237</v>
      </c>
      <c r="V23">
        <v>0</v>
      </c>
      <c r="W23">
        <v>0</v>
      </c>
      <c r="X23">
        <v>7</v>
      </c>
      <c r="Y23">
        <v>311</v>
      </c>
      <c r="Z23">
        <v>0.1961414790996785</v>
      </c>
      <c r="AB23" t="s">
        <v>37</v>
      </c>
      <c r="AC23" s="4">
        <f t="shared" si="5"/>
        <v>-239.11</v>
      </c>
      <c r="AD23" s="3">
        <f t="shared" si="6"/>
        <v>-49.30103092783505</v>
      </c>
      <c r="AE23" s="3">
        <f t="shared" si="7"/>
        <v>1077.8899999999999</v>
      </c>
      <c r="AF23" s="5">
        <f t="shared" si="8"/>
        <v>0.46090046294148762</v>
      </c>
      <c r="AG23" s="12">
        <f t="shared" si="9"/>
        <v>8.0900462941487616E-2</v>
      </c>
      <c r="AH23" s="4">
        <f t="shared" si="10"/>
        <v>406.60269703872433</v>
      </c>
      <c r="AI23" s="4">
        <f t="shared" si="11"/>
        <v>90.197302961275682</v>
      </c>
      <c r="AJ23" s="13">
        <f t="shared" si="12"/>
        <v>-18.15565679574792</v>
      </c>
      <c r="AK23">
        <f t="shared" si="13"/>
        <v>0.37722095671981776</v>
      </c>
      <c r="AL23">
        <f t="shared" si="14"/>
        <v>-2.7790432801822473E-3</v>
      </c>
      <c r="AN23" s="15" t="s">
        <v>37</v>
      </c>
      <c r="AO23" s="4">
        <f t="shared" si="15"/>
        <v>-112.23000000000002</v>
      </c>
      <c r="AP23" s="3">
        <f t="shared" si="16"/>
        <v>-23.140206185567013</v>
      </c>
      <c r="AQ23" s="3">
        <f t="shared" si="17"/>
        <v>1204.77</v>
      </c>
      <c r="AR23" s="5">
        <f t="shared" si="18"/>
        <v>0.41236086555940138</v>
      </c>
      <c r="AS23" s="5">
        <f t="shared" si="19"/>
        <v>3.2360865559401375E-2</v>
      </c>
      <c r="AT23" s="3">
        <f t="shared" si="20"/>
        <v>454.46449202733481</v>
      </c>
      <c r="AU23" s="4">
        <f t="shared" si="21"/>
        <v>42.335507972665198</v>
      </c>
      <c r="AV23" s="13">
        <f t="shared" si="22"/>
        <v>-8.5216400911161827</v>
      </c>
      <c r="AW23">
        <f t="shared" si="23"/>
        <v>0.37722095671981776</v>
      </c>
      <c r="AX23">
        <f t="shared" si="24"/>
        <v>-2.7790432801822473E-3</v>
      </c>
      <c r="BB23" t="s">
        <v>37</v>
      </c>
    </row>
    <row r="24" spans="1:54" x14ac:dyDescent="0.35">
      <c r="A24" t="s">
        <v>38</v>
      </c>
      <c r="B24">
        <v>2788</v>
      </c>
      <c r="C24">
        <v>659</v>
      </c>
      <c r="D24">
        <v>2555.73</v>
      </c>
      <c r="E24" s="3">
        <f t="shared" si="0"/>
        <v>-232.26999999999998</v>
      </c>
      <c r="F24" s="3">
        <f t="shared" si="1"/>
        <v>-35.245827010622158</v>
      </c>
      <c r="G24">
        <v>2385.59</v>
      </c>
      <c r="H24" s="3">
        <f t="shared" si="2"/>
        <v>-402.40999999999985</v>
      </c>
      <c r="I24" s="3">
        <f t="shared" si="3"/>
        <v>-14.433644189383065</v>
      </c>
      <c r="J24" s="4">
        <f t="shared" si="4"/>
        <v>-61.063732928679798</v>
      </c>
      <c r="K24">
        <v>1796.8</v>
      </c>
      <c r="L24">
        <v>0.64</v>
      </c>
      <c r="M24">
        <v>0.7</v>
      </c>
      <c r="N24">
        <v>0.75</v>
      </c>
      <c r="O24">
        <v>5.9999999999999942E-2</v>
      </c>
      <c r="P24">
        <v>0.11</v>
      </c>
      <c r="Q24">
        <v>4</v>
      </c>
      <c r="R24">
        <v>56</v>
      </c>
      <c r="S24">
        <v>0</v>
      </c>
      <c r="T24">
        <v>0</v>
      </c>
      <c r="U24">
        <v>219</v>
      </c>
      <c r="V24">
        <v>6</v>
      </c>
      <c r="W24">
        <v>0</v>
      </c>
      <c r="X24">
        <v>132</v>
      </c>
      <c r="Y24">
        <v>417</v>
      </c>
      <c r="Z24">
        <v>0.1342925659472422</v>
      </c>
      <c r="AB24" t="s">
        <v>38</v>
      </c>
      <c r="AC24" s="4">
        <f t="shared" si="5"/>
        <v>-346.40999999999985</v>
      </c>
      <c r="AD24" s="3">
        <f t="shared" si="6"/>
        <v>-52.566009104704072</v>
      </c>
      <c r="AE24" s="3">
        <f t="shared" si="7"/>
        <v>2441.59</v>
      </c>
      <c r="AF24" s="5">
        <f t="shared" si="8"/>
        <v>0.73591389217681913</v>
      </c>
      <c r="AG24" s="12">
        <f t="shared" si="9"/>
        <v>9.5913892176819115E-2</v>
      </c>
      <c r="AH24" s="4">
        <f t="shared" si="10"/>
        <v>1573.546955523673</v>
      </c>
      <c r="AI24" s="4">
        <f t="shared" si="11"/>
        <v>223.25304447632698</v>
      </c>
      <c r="AJ24" s="13">
        <f t="shared" si="12"/>
        <v>-12.425035868005731</v>
      </c>
      <c r="AK24">
        <f t="shared" si="13"/>
        <v>0.64447632711621239</v>
      </c>
      <c r="AL24">
        <f t="shared" si="14"/>
        <v>4.4763271162123752E-3</v>
      </c>
      <c r="AN24" s="15" t="s">
        <v>38</v>
      </c>
      <c r="AO24" s="4">
        <f t="shared" si="15"/>
        <v>-176.26999999999998</v>
      </c>
      <c r="AP24" s="3">
        <f t="shared" si="16"/>
        <v>-26.748103186646436</v>
      </c>
      <c r="AQ24" s="3">
        <f t="shared" si="17"/>
        <v>2611.73</v>
      </c>
      <c r="AR24" s="5">
        <f t="shared" si="18"/>
        <v>0.68797310594893035</v>
      </c>
      <c r="AS24" s="5">
        <f t="shared" si="19"/>
        <v>4.7973105948930339E-2</v>
      </c>
      <c r="AT24" s="3">
        <f t="shared" si="20"/>
        <v>1683.1981578192251</v>
      </c>
      <c r="AU24" s="4">
        <f t="shared" si="21"/>
        <v>113.60184218077484</v>
      </c>
      <c r="AV24" s="13">
        <f t="shared" si="22"/>
        <v>-6.3224533715925446</v>
      </c>
      <c r="AW24">
        <f t="shared" si="23"/>
        <v>0.64447632711621228</v>
      </c>
      <c r="AX24">
        <f t="shared" si="24"/>
        <v>4.4763271162122642E-3</v>
      </c>
      <c r="BB24" t="s">
        <v>38</v>
      </c>
    </row>
    <row r="25" spans="1:54" x14ac:dyDescent="0.35">
      <c r="A25" t="s">
        <v>39</v>
      </c>
      <c r="B25">
        <v>1508</v>
      </c>
      <c r="C25">
        <v>615</v>
      </c>
      <c r="D25">
        <v>1316.39</v>
      </c>
      <c r="E25" s="3">
        <f t="shared" si="0"/>
        <v>-191.6099999999999</v>
      </c>
      <c r="F25" s="3">
        <f t="shared" si="1"/>
        <v>-31.156097560975592</v>
      </c>
      <c r="G25">
        <v>1176.04</v>
      </c>
      <c r="H25" s="3">
        <f t="shared" si="2"/>
        <v>-331.96000000000004</v>
      </c>
      <c r="I25" s="3">
        <f t="shared" si="3"/>
        <v>-22.013262599469495</v>
      </c>
      <c r="J25" s="4">
        <f t="shared" si="4"/>
        <v>-53.977235772357723</v>
      </c>
      <c r="K25">
        <v>600.6</v>
      </c>
      <c r="L25">
        <v>0.4</v>
      </c>
      <c r="M25">
        <v>0.46</v>
      </c>
      <c r="N25">
        <v>0.51</v>
      </c>
      <c r="O25">
        <v>0.06</v>
      </c>
      <c r="P25">
        <v>0.11</v>
      </c>
      <c r="Q25">
        <v>0</v>
      </c>
      <c r="R25">
        <v>53</v>
      </c>
      <c r="S25">
        <v>0</v>
      </c>
      <c r="T25">
        <v>0</v>
      </c>
      <c r="U25">
        <v>291</v>
      </c>
      <c r="V25">
        <v>0</v>
      </c>
      <c r="W25">
        <v>0</v>
      </c>
      <c r="X25">
        <v>0</v>
      </c>
      <c r="Y25">
        <v>344</v>
      </c>
      <c r="Z25">
        <v>0.15406976744186049</v>
      </c>
      <c r="AB25" t="s">
        <v>39</v>
      </c>
      <c r="AC25" s="4">
        <f t="shared" si="5"/>
        <v>-278.96000000000004</v>
      </c>
      <c r="AD25" s="3">
        <f t="shared" si="6"/>
        <v>-45.359349593495942</v>
      </c>
      <c r="AE25" s="3">
        <f t="shared" si="7"/>
        <v>1229.04</v>
      </c>
      <c r="AF25" s="5">
        <f t="shared" si="8"/>
        <v>0.48867408709236482</v>
      </c>
      <c r="AG25" s="12">
        <f t="shared" si="9"/>
        <v>8.8674087092364795E-2</v>
      </c>
      <c r="AH25" s="4">
        <f t="shared" si="10"/>
        <v>489.49696551724139</v>
      </c>
      <c r="AI25" s="4">
        <f t="shared" si="11"/>
        <v>111.10303448275863</v>
      </c>
      <c r="AJ25" s="13">
        <f t="shared" si="12"/>
        <v>-18.49867374005305</v>
      </c>
      <c r="AK25">
        <f t="shared" si="13"/>
        <v>0.39827586206896554</v>
      </c>
      <c r="AL25">
        <f t="shared" si="14"/>
        <v>-1.7241379310344862E-3</v>
      </c>
      <c r="AN25" s="15" t="s">
        <v>39</v>
      </c>
      <c r="AO25" s="4">
        <f t="shared" si="15"/>
        <v>-138.6099999999999</v>
      </c>
      <c r="AP25" s="3">
        <f t="shared" si="16"/>
        <v>-22.538211382113804</v>
      </c>
      <c r="AQ25" s="3">
        <f t="shared" si="17"/>
        <v>1369.39</v>
      </c>
      <c r="AR25" s="5">
        <f t="shared" si="18"/>
        <v>0.43858944493533614</v>
      </c>
      <c r="AS25" s="5">
        <f t="shared" si="19"/>
        <v>3.8589444935336115E-2</v>
      </c>
      <c r="AT25" s="3">
        <f t="shared" si="20"/>
        <v>545.3949827586207</v>
      </c>
      <c r="AU25" s="4">
        <f t="shared" si="21"/>
        <v>55.205017241379323</v>
      </c>
      <c r="AV25" s="13">
        <f t="shared" si="22"/>
        <v>-9.1916445623342184</v>
      </c>
      <c r="AW25">
        <f t="shared" si="23"/>
        <v>0.39827586206896548</v>
      </c>
      <c r="AX25">
        <f t="shared" si="24"/>
        <v>-1.7241379310345417E-3</v>
      </c>
      <c r="BB25" t="s">
        <v>39</v>
      </c>
    </row>
    <row r="26" spans="1:54" x14ac:dyDescent="0.35">
      <c r="A26" t="s">
        <v>40</v>
      </c>
      <c r="B26">
        <v>2858</v>
      </c>
      <c r="C26">
        <v>1092</v>
      </c>
      <c r="D26">
        <v>2562.23</v>
      </c>
      <c r="E26" s="3">
        <f t="shared" si="0"/>
        <v>-295.77</v>
      </c>
      <c r="F26" s="3">
        <f t="shared" si="1"/>
        <v>-27.085164835164836</v>
      </c>
      <c r="G26">
        <v>2345.58</v>
      </c>
      <c r="H26" s="3">
        <f t="shared" si="2"/>
        <v>-512.42000000000007</v>
      </c>
      <c r="I26" s="3">
        <f t="shared" si="3"/>
        <v>-17.92932120363891</v>
      </c>
      <c r="J26" s="4">
        <f t="shared" si="4"/>
        <v>-46.924908424908431</v>
      </c>
      <c r="K26">
        <v>1328.6</v>
      </c>
      <c r="L26">
        <v>0.46</v>
      </c>
      <c r="M26">
        <v>0.52</v>
      </c>
      <c r="N26">
        <v>0.56999999999999995</v>
      </c>
      <c r="O26">
        <v>0.06</v>
      </c>
      <c r="P26">
        <v>0.1099999999999999</v>
      </c>
      <c r="Q26">
        <v>0</v>
      </c>
      <c r="R26">
        <v>100</v>
      </c>
      <c r="S26">
        <v>0</v>
      </c>
      <c r="T26">
        <v>0</v>
      </c>
      <c r="U26">
        <v>392</v>
      </c>
      <c r="V26">
        <v>0</v>
      </c>
      <c r="W26">
        <v>9</v>
      </c>
      <c r="X26">
        <v>30</v>
      </c>
      <c r="Y26">
        <v>531</v>
      </c>
      <c r="Z26">
        <v>0.18832391713747651</v>
      </c>
      <c r="AB26" t="s">
        <v>40</v>
      </c>
      <c r="AC26" s="4">
        <f t="shared" si="5"/>
        <v>-412.42000000000007</v>
      </c>
      <c r="AD26" s="3">
        <f t="shared" si="6"/>
        <v>-37.767399267399277</v>
      </c>
      <c r="AE26" s="3">
        <f t="shared" si="7"/>
        <v>2445.58</v>
      </c>
      <c r="AF26" s="5">
        <f t="shared" si="8"/>
        <v>0.54326581015546416</v>
      </c>
      <c r="AG26" s="12">
        <f t="shared" si="9"/>
        <v>8.3265810155464137E-2</v>
      </c>
      <c r="AH26" s="4">
        <f t="shared" si="10"/>
        <v>1136.8780923722882</v>
      </c>
      <c r="AI26" s="4">
        <f t="shared" si="11"/>
        <v>191.72190762771174</v>
      </c>
      <c r="AJ26" s="13">
        <f t="shared" si="12"/>
        <v>-14.430370888733385</v>
      </c>
      <c r="AK26">
        <f t="shared" si="13"/>
        <v>0.46487053883834845</v>
      </c>
      <c r="AL26">
        <f t="shared" si="14"/>
        <v>4.870538838348426E-3</v>
      </c>
      <c r="AN26" s="15" t="s">
        <v>40</v>
      </c>
      <c r="AO26" s="4">
        <f t="shared" si="15"/>
        <v>-195.76999999999998</v>
      </c>
      <c r="AP26" s="3">
        <f t="shared" si="16"/>
        <v>-17.927655677655679</v>
      </c>
      <c r="AQ26" s="3">
        <f t="shared" si="17"/>
        <v>2662.23</v>
      </c>
      <c r="AR26" s="5">
        <f t="shared" si="18"/>
        <v>0.49905530326080011</v>
      </c>
      <c r="AS26" s="5">
        <f t="shared" si="19"/>
        <v>3.9055303260800089E-2</v>
      </c>
      <c r="AT26" s="3">
        <f t="shared" si="20"/>
        <v>1237.5922946116166</v>
      </c>
      <c r="AU26" s="4">
        <f t="shared" si="21"/>
        <v>91.007705388383329</v>
      </c>
      <c r="AV26" s="13">
        <f t="shared" si="22"/>
        <v>-6.8498950314905418</v>
      </c>
      <c r="AW26">
        <f t="shared" si="23"/>
        <v>0.4648705388383485</v>
      </c>
      <c r="AX26">
        <f t="shared" si="24"/>
        <v>4.8705388383484816E-3</v>
      </c>
      <c r="BB26" t="s">
        <v>40</v>
      </c>
    </row>
    <row r="27" spans="1:54" x14ac:dyDescent="0.35">
      <c r="A27" t="s">
        <v>41</v>
      </c>
      <c r="B27">
        <v>5509</v>
      </c>
      <c r="C27">
        <v>2297</v>
      </c>
      <c r="D27">
        <v>5012.16</v>
      </c>
      <c r="E27" s="3">
        <f t="shared" si="0"/>
        <v>-496.84000000000015</v>
      </c>
      <c r="F27" s="3">
        <f t="shared" si="1"/>
        <v>-21.629952111449722</v>
      </c>
      <c r="G27">
        <v>4648.22</v>
      </c>
      <c r="H27" s="3">
        <f t="shared" si="2"/>
        <v>-860.77999999999975</v>
      </c>
      <c r="I27" s="3">
        <f t="shared" si="3"/>
        <v>-15.624977309856593</v>
      </c>
      <c r="J27" s="4">
        <f t="shared" si="4"/>
        <v>-37.474096647801467</v>
      </c>
      <c r="K27">
        <v>2979.2</v>
      </c>
      <c r="L27">
        <v>0.54</v>
      </c>
      <c r="M27">
        <v>0.59</v>
      </c>
      <c r="N27">
        <v>0.64</v>
      </c>
      <c r="O27">
        <v>4.9999999999999933E-2</v>
      </c>
      <c r="P27">
        <v>9.9999999999999978E-2</v>
      </c>
      <c r="Q27">
        <v>0</v>
      </c>
      <c r="R27">
        <v>154</v>
      </c>
      <c r="S27">
        <v>56</v>
      </c>
      <c r="T27">
        <v>0</v>
      </c>
      <c r="U27">
        <v>463</v>
      </c>
      <c r="V27">
        <v>21</v>
      </c>
      <c r="W27">
        <v>3</v>
      </c>
      <c r="X27">
        <v>195</v>
      </c>
      <c r="Y27">
        <v>892</v>
      </c>
      <c r="Z27">
        <v>0.1726457399103139</v>
      </c>
      <c r="AB27" t="s">
        <v>41</v>
      </c>
      <c r="AC27" s="4">
        <f t="shared" si="5"/>
        <v>-706.77999999999975</v>
      </c>
      <c r="AD27" s="3">
        <f t="shared" si="6"/>
        <v>-30.769699608184577</v>
      </c>
      <c r="AE27" s="3">
        <f t="shared" si="7"/>
        <v>4802.22</v>
      </c>
      <c r="AF27" s="5">
        <f t="shared" si="8"/>
        <v>0.62037974103643723</v>
      </c>
      <c r="AG27" s="12">
        <f t="shared" si="9"/>
        <v>8.0379741036437191E-2</v>
      </c>
      <c r="AH27" s="4">
        <f t="shared" si="10"/>
        <v>2596.981997458704</v>
      </c>
      <c r="AI27" s="4">
        <f t="shared" si="11"/>
        <v>382.21800254129585</v>
      </c>
      <c r="AJ27" s="13">
        <f t="shared" si="12"/>
        <v>-12.829551642766376</v>
      </c>
      <c r="AK27">
        <f t="shared" si="13"/>
        <v>0.54078780177890717</v>
      </c>
      <c r="AL27">
        <f t="shared" si="14"/>
        <v>7.8780177890713787E-4</v>
      </c>
      <c r="AN27" s="15" t="s">
        <v>41</v>
      </c>
      <c r="AO27" s="4">
        <f t="shared" si="15"/>
        <v>-342.84000000000015</v>
      </c>
      <c r="AP27" s="3">
        <f t="shared" si="16"/>
        <v>-14.925555071832832</v>
      </c>
      <c r="AQ27" s="3">
        <f t="shared" si="17"/>
        <v>5166.16</v>
      </c>
      <c r="AR27" s="5">
        <f t="shared" si="18"/>
        <v>0.57667590628242249</v>
      </c>
      <c r="AS27" s="5">
        <f t="shared" si="19"/>
        <v>3.6675906282422455E-2</v>
      </c>
      <c r="AT27" s="3">
        <f t="shared" si="20"/>
        <v>2793.7963100381189</v>
      </c>
      <c r="AU27" s="4">
        <f t="shared" si="21"/>
        <v>185.4036899618809</v>
      </c>
      <c r="AV27" s="13">
        <f t="shared" si="22"/>
        <v>-6.2232710110728009</v>
      </c>
      <c r="AW27">
        <f t="shared" si="23"/>
        <v>0.54078780177890717</v>
      </c>
      <c r="AX27">
        <f t="shared" si="24"/>
        <v>7.8780177890713787E-4</v>
      </c>
      <c r="BB27" t="s">
        <v>41</v>
      </c>
    </row>
    <row r="28" spans="1:54" x14ac:dyDescent="0.35">
      <c r="A28" t="s">
        <v>42</v>
      </c>
      <c r="B28">
        <v>1415</v>
      </c>
      <c r="C28">
        <v>507</v>
      </c>
      <c r="D28">
        <v>1277.98</v>
      </c>
      <c r="E28" s="3">
        <f t="shared" si="0"/>
        <v>-137.01999999999998</v>
      </c>
      <c r="F28" s="3">
        <f t="shared" si="1"/>
        <v>-27.025641025641022</v>
      </c>
      <c r="G28">
        <v>1177.6099999999999</v>
      </c>
      <c r="H28" s="3">
        <f t="shared" si="2"/>
        <v>-237.3900000000001</v>
      </c>
      <c r="I28" s="3">
        <f t="shared" si="3"/>
        <v>-16.776678445229688</v>
      </c>
      <c r="J28" s="4">
        <f t="shared" si="4"/>
        <v>-46.822485207100613</v>
      </c>
      <c r="K28">
        <v>716.6</v>
      </c>
      <c r="L28">
        <v>0.51</v>
      </c>
      <c r="M28">
        <v>0.56000000000000005</v>
      </c>
      <c r="N28">
        <v>0.61</v>
      </c>
      <c r="O28">
        <v>5.0000000000000037E-2</v>
      </c>
      <c r="P28">
        <v>9.9999999999999978E-2</v>
      </c>
      <c r="Q28">
        <v>0</v>
      </c>
      <c r="R28">
        <v>42</v>
      </c>
      <c r="S28">
        <v>0</v>
      </c>
      <c r="T28">
        <v>6</v>
      </c>
      <c r="U28">
        <v>194</v>
      </c>
      <c r="V28">
        <v>0</v>
      </c>
      <c r="W28">
        <v>0</v>
      </c>
      <c r="X28">
        <v>4</v>
      </c>
      <c r="Y28">
        <v>246</v>
      </c>
      <c r="Z28">
        <v>0.17073170731707321</v>
      </c>
      <c r="AB28" t="s">
        <v>42</v>
      </c>
      <c r="AC28" s="4">
        <f t="shared" si="5"/>
        <v>-195.3900000000001</v>
      </c>
      <c r="AD28" s="3">
        <f t="shared" si="6"/>
        <v>-38.538461538461561</v>
      </c>
      <c r="AE28" s="3">
        <f t="shared" si="7"/>
        <v>1219.6099999999999</v>
      </c>
      <c r="AF28" s="5">
        <f t="shared" si="8"/>
        <v>0.58756487729684082</v>
      </c>
      <c r="AG28" s="12">
        <f t="shared" si="9"/>
        <v>7.7564877296840806E-2</v>
      </c>
      <c r="AH28" s="4">
        <f t="shared" si="10"/>
        <v>617.64842826855124</v>
      </c>
      <c r="AI28" s="4">
        <f t="shared" si="11"/>
        <v>98.95157173144878</v>
      </c>
      <c r="AJ28" s="13">
        <f t="shared" si="12"/>
        <v>-13.808480565371028</v>
      </c>
      <c r="AK28">
        <f t="shared" si="13"/>
        <v>0.50643109540636044</v>
      </c>
      <c r="AL28">
        <f t="shared" si="14"/>
        <v>-3.5689045936395658E-3</v>
      </c>
      <c r="AN28" s="15" t="s">
        <v>42</v>
      </c>
      <c r="AO28" s="4">
        <f t="shared" si="15"/>
        <v>-95.019999999999982</v>
      </c>
      <c r="AP28" s="3">
        <f t="shared" si="16"/>
        <v>-18.741617357001967</v>
      </c>
      <c r="AQ28" s="3">
        <f t="shared" si="17"/>
        <v>1319.98</v>
      </c>
      <c r="AR28" s="5">
        <f t="shared" si="18"/>
        <v>0.54288701343959755</v>
      </c>
      <c r="AS28" s="5">
        <f t="shared" si="19"/>
        <v>3.2887013439597546E-2</v>
      </c>
      <c r="AT28" s="3">
        <f t="shared" si="20"/>
        <v>668.4789173144876</v>
      </c>
      <c r="AU28" s="4">
        <f t="shared" si="21"/>
        <v>48.12108268551242</v>
      </c>
      <c r="AV28" s="13">
        <f t="shared" si="22"/>
        <v>-6.7151943462897599</v>
      </c>
      <c r="AW28">
        <f t="shared" si="23"/>
        <v>0.50643109540636044</v>
      </c>
      <c r="AX28">
        <f t="shared" si="24"/>
        <v>-3.5689045936395658E-3</v>
      </c>
      <c r="BB28" t="s">
        <v>42</v>
      </c>
    </row>
    <row r="29" spans="1:54" x14ac:dyDescent="0.35">
      <c r="A29" t="s">
        <v>43</v>
      </c>
      <c r="B29">
        <v>7573</v>
      </c>
      <c r="C29">
        <v>3266</v>
      </c>
      <c r="D29">
        <v>6839.99</v>
      </c>
      <c r="E29" s="3">
        <f t="shared" si="0"/>
        <v>-733.01000000000022</v>
      </c>
      <c r="F29" s="3">
        <f t="shared" si="1"/>
        <v>-22.443661971830995</v>
      </c>
      <c r="G29">
        <v>6303.06</v>
      </c>
      <c r="H29" s="3">
        <f t="shared" si="2"/>
        <v>-1269.9399999999996</v>
      </c>
      <c r="I29" s="3">
        <f t="shared" si="3"/>
        <v>-16.76931202957876</v>
      </c>
      <c r="J29" s="4">
        <f t="shared" si="4"/>
        <v>-38.883649724433546</v>
      </c>
      <c r="K29">
        <v>3570.4</v>
      </c>
      <c r="L29">
        <v>0.47</v>
      </c>
      <c r="M29">
        <v>0.52</v>
      </c>
      <c r="N29">
        <v>0.56999999999999995</v>
      </c>
      <c r="O29">
        <v>5.0000000000000037E-2</v>
      </c>
      <c r="P29">
        <v>9.9999999999999978E-2</v>
      </c>
      <c r="Q29">
        <v>0</v>
      </c>
      <c r="R29">
        <v>238</v>
      </c>
      <c r="S29">
        <v>2</v>
      </c>
      <c r="T29">
        <v>0</v>
      </c>
      <c r="U29">
        <v>888</v>
      </c>
      <c r="V29">
        <v>26</v>
      </c>
      <c r="W29">
        <v>1</v>
      </c>
      <c r="X29">
        <v>161</v>
      </c>
      <c r="Y29">
        <v>1316</v>
      </c>
      <c r="Z29">
        <v>0.18085106382978719</v>
      </c>
      <c r="AB29" t="s">
        <v>43</v>
      </c>
      <c r="AC29" s="4">
        <f t="shared" si="5"/>
        <v>-1031.9399999999996</v>
      </c>
      <c r="AD29" s="3">
        <f t="shared" si="6"/>
        <v>-31.596448254745852</v>
      </c>
      <c r="AE29" s="3">
        <f t="shared" si="7"/>
        <v>6541.06</v>
      </c>
      <c r="AF29" s="5">
        <f t="shared" si="8"/>
        <v>0.54584425154332783</v>
      </c>
      <c r="AG29" s="12">
        <f t="shared" si="9"/>
        <v>7.5844251543327856E-2</v>
      </c>
      <c r="AH29" s="4">
        <f t="shared" si="10"/>
        <v>3083.8770136009512</v>
      </c>
      <c r="AI29" s="4">
        <f t="shared" si="11"/>
        <v>486.52298639904893</v>
      </c>
      <c r="AJ29" s="13">
        <f t="shared" si="12"/>
        <v>-13.626568070777754</v>
      </c>
      <c r="AK29">
        <f t="shared" si="13"/>
        <v>0.4714644130463489</v>
      </c>
      <c r="AL29">
        <f t="shared" si="14"/>
        <v>1.4644130463489224E-3</v>
      </c>
      <c r="AN29" s="15" t="s">
        <v>43</v>
      </c>
      <c r="AO29" s="4">
        <f t="shared" si="15"/>
        <v>-495.01000000000022</v>
      </c>
      <c r="AP29" s="3">
        <f t="shared" si="16"/>
        <v>-15.156460502143302</v>
      </c>
      <c r="AQ29" s="3">
        <f t="shared" si="17"/>
        <v>7077.99</v>
      </c>
      <c r="AR29" s="5">
        <f t="shared" si="18"/>
        <v>0.50443699411838672</v>
      </c>
      <c r="AS29" s="5">
        <f t="shared" si="19"/>
        <v>3.4436994118386743E-2</v>
      </c>
      <c r="AT29" s="3">
        <f t="shared" si="20"/>
        <v>3337.0204008979267</v>
      </c>
      <c r="AU29" s="4">
        <f t="shared" si="21"/>
        <v>233.37959910207337</v>
      </c>
      <c r="AV29" s="13">
        <f t="shared" si="22"/>
        <v>-6.5365112901096056</v>
      </c>
      <c r="AW29">
        <f t="shared" si="23"/>
        <v>0.47146441304634884</v>
      </c>
      <c r="AX29">
        <f t="shared" si="24"/>
        <v>1.4644130463488669E-3</v>
      </c>
      <c r="BB29" t="s">
        <v>43</v>
      </c>
    </row>
    <row r="30" spans="1:54" x14ac:dyDescent="0.35">
      <c r="A30" t="s">
        <v>44</v>
      </c>
      <c r="B30">
        <v>432</v>
      </c>
      <c r="C30">
        <v>121</v>
      </c>
      <c r="D30">
        <v>391.9</v>
      </c>
      <c r="E30" s="3">
        <f t="shared" si="0"/>
        <v>-40.100000000000023</v>
      </c>
      <c r="F30" s="3">
        <f t="shared" si="1"/>
        <v>-33.140495867768614</v>
      </c>
      <c r="G30">
        <v>362.52</v>
      </c>
      <c r="H30" s="3">
        <f t="shared" si="2"/>
        <v>-69.480000000000018</v>
      </c>
      <c r="I30" s="3">
        <f t="shared" si="3"/>
        <v>-16.083333333333339</v>
      </c>
      <c r="J30" s="4">
        <f t="shared" si="4"/>
        <v>-57.421487603305799</v>
      </c>
      <c r="K30">
        <v>190.6</v>
      </c>
      <c r="L30">
        <v>0.44</v>
      </c>
      <c r="M30">
        <v>0.49</v>
      </c>
      <c r="N30">
        <v>0.53</v>
      </c>
      <c r="O30">
        <v>4.9999999999999989E-2</v>
      </c>
      <c r="P30">
        <v>9.0000000000000024E-2</v>
      </c>
      <c r="Q30">
        <v>0</v>
      </c>
      <c r="R30">
        <v>0</v>
      </c>
      <c r="S30">
        <v>0</v>
      </c>
      <c r="T30">
        <v>0</v>
      </c>
      <c r="U30">
        <v>72</v>
      </c>
      <c r="V30">
        <v>0</v>
      </c>
      <c r="W30">
        <v>0</v>
      </c>
      <c r="X30">
        <v>0</v>
      </c>
      <c r="Y30">
        <v>72</v>
      </c>
      <c r="Z30">
        <v>0</v>
      </c>
      <c r="AB30" t="s">
        <v>44</v>
      </c>
      <c r="AC30" s="4">
        <f t="shared" si="5"/>
        <v>-69.480000000000018</v>
      </c>
      <c r="AD30" s="3">
        <f t="shared" si="6"/>
        <v>-57.421487603305799</v>
      </c>
      <c r="AE30" s="3">
        <f t="shared" si="7"/>
        <v>362.52</v>
      </c>
      <c r="AF30" s="5">
        <f t="shared" si="8"/>
        <v>0.52576409577402627</v>
      </c>
      <c r="AG30" s="12">
        <f t="shared" si="9"/>
        <v>8.5764095774026272E-2</v>
      </c>
      <c r="AH30" s="4">
        <f t="shared" si="10"/>
        <v>159.94516666666667</v>
      </c>
      <c r="AI30" s="4">
        <f t="shared" si="11"/>
        <v>30.654833333333329</v>
      </c>
      <c r="AJ30" s="13">
        <f t="shared" si="12"/>
        <v>-16.083333333333329</v>
      </c>
      <c r="AK30">
        <f t="shared" si="13"/>
        <v>0.44120370370370371</v>
      </c>
      <c r="AL30">
        <f t="shared" si="14"/>
        <v>1.2037037037037068E-3</v>
      </c>
      <c r="AN30" s="15" t="s">
        <v>44</v>
      </c>
      <c r="AO30" s="4">
        <f t="shared" si="15"/>
        <v>-40.100000000000023</v>
      </c>
      <c r="AP30" s="3">
        <f t="shared" si="16"/>
        <v>-33.140495867768614</v>
      </c>
      <c r="AQ30" s="3">
        <f t="shared" si="17"/>
        <v>391.9</v>
      </c>
      <c r="AR30" s="5">
        <f t="shared" si="18"/>
        <v>0.48634855830569024</v>
      </c>
      <c r="AS30" s="5">
        <f t="shared" si="19"/>
        <v>4.6348558305690235E-2</v>
      </c>
      <c r="AT30" s="3">
        <f t="shared" si="20"/>
        <v>172.90773148148148</v>
      </c>
      <c r="AU30" s="4">
        <f t="shared" si="21"/>
        <v>17.692268518518517</v>
      </c>
      <c r="AV30" s="13">
        <f t="shared" si="22"/>
        <v>-9.2824074074074066</v>
      </c>
      <c r="AW30">
        <f t="shared" si="23"/>
        <v>0.44120370370370371</v>
      </c>
      <c r="AX30">
        <f t="shared" si="24"/>
        <v>1.2037037037037068E-3</v>
      </c>
      <c r="BB30" t="s">
        <v>44</v>
      </c>
    </row>
    <row r="31" spans="1:54" x14ac:dyDescent="0.35">
      <c r="A31" t="s">
        <v>45</v>
      </c>
      <c r="B31">
        <v>3092</v>
      </c>
      <c r="C31">
        <v>1044</v>
      </c>
      <c r="D31">
        <v>2769.5</v>
      </c>
      <c r="E31" s="3">
        <f t="shared" si="0"/>
        <v>-322.5</v>
      </c>
      <c r="F31" s="3">
        <f t="shared" si="1"/>
        <v>-30.890804597701148</v>
      </c>
      <c r="G31">
        <v>2533.2600000000002</v>
      </c>
      <c r="H31" s="3">
        <f t="shared" si="2"/>
        <v>-558.73999999999978</v>
      </c>
      <c r="I31" s="3">
        <f t="shared" si="3"/>
        <v>-18.070504527813707</v>
      </c>
      <c r="J31" s="4">
        <f t="shared" si="4"/>
        <v>-53.519157088122583</v>
      </c>
      <c r="K31">
        <v>1157</v>
      </c>
      <c r="L31">
        <v>0.37</v>
      </c>
      <c r="M31">
        <v>0.42</v>
      </c>
      <c r="N31">
        <v>0.46</v>
      </c>
      <c r="O31">
        <v>4.9999999999999989E-2</v>
      </c>
      <c r="P31">
        <v>9.0000000000000024E-2</v>
      </c>
      <c r="Q31">
        <v>0</v>
      </c>
      <c r="R31">
        <v>48</v>
      </c>
      <c r="S31">
        <v>4</v>
      </c>
      <c r="T31">
        <v>0</v>
      </c>
      <c r="U31">
        <v>285</v>
      </c>
      <c r="V31">
        <v>0</v>
      </c>
      <c r="W31">
        <v>0</v>
      </c>
      <c r="X31">
        <v>242</v>
      </c>
      <c r="Y31">
        <v>579</v>
      </c>
      <c r="Z31">
        <v>8.2901554404145081E-2</v>
      </c>
      <c r="AB31" t="s">
        <v>45</v>
      </c>
      <c r="AC31" s="4">
        <f t="shared" si="5"/>
        <v>-510.73999999999978</v>
      </c>
      <c r="AD31" s="3">
        <f t="shared" si="6"/>
        <v>-48.921455938697299</v>
      </c>
      <c r="AE31" s="3">
        <f t="shared" si="7"/>
        <v>2581.2600000000002</v>
      </c>
      <c r="AF31" s="5">
        <f t="shared" si="8"/>
        <v>0.44823070903357271</v>
      </c>
      <c r="AG31" s="12">
        <f t="shared" si="9"/>
        <v>7.823070903357271E-2</v>
      </c>
      <c r="AH31" s="4">
        <f t="shared" si="10"/>
        <v>965.88545278137144</v>
      </c>
      <c r="AI31" s="4">
        <f t="shared" si="11"/>
        <v>191.11454721862856</v>
      </c>
      <c r="AJ31" s="13">
        <f t="shared" si="12"/>
        <v>-16.518111254851217</v>
      </c>
      <c r="AK31">
        <f t="shared" si="13"/>
        <v>0.37419146183699875</v>
      </c>
      <c r="AL31">
        <f t="shared" si="14"/>
        <v>4.1914618369987555E-3</v>
      </c>
      <c r="AN31" s="15" t="s">
        <v>45</v>
      </c>
      <c r="AO31" s="4">
        <f t="shared" si="15"/>
        <v>-274.5</v>
      </c>
      <c r="AP31" s="3">
        <f t="shared" si="16"/>
        <v>-26.293103448275861</v>
      </c>
      <c r="AQ31" s="3">
        <f t="shared" si="17"/>
        <v>2817.5</v>
      </c>
      <c r="AR31" s="5">
        <f t="shared" si="18"/>
        <v>0.41064773735581189</v>
      </c>
      <c r="AS31" s="5">
        <f t="shared" si="19"/>
        <v>4.0647737355811897E-2</v>
      </c>
      <c r="AT31" s="3">
        <f t="shared" si="20"/>
        <v>1054.2844437257438</v>
      </c>
      <c r="AU31" s="4">
        <f t="shared" si="21"/>
        <v>102.71555627425619</v>
      </c>
      <c r="AV31" s="13">
        <f t="shared" si="22"/>
        <v>-8.8777490297542094</v>
      </c>
      <c r="AW31">
        <f t="shared" si="23"/>
        <v>0.3741914618369987</v>
      </c>
      <c r="AX31">
        <f t="shared" si="24"/>
        <v>4.1914618369987E-3</v>
      </c>
      <c r="BB31" t="s">
        <v>45</v>
      </c>
    </row>
    <row r="32" spans="1:54" x14ac:dyDescent="0.35">
      <c r="A32" t="s">
        <v>46</v>
      </c>
      <c r="B32">
        <v>22910</v>
      </c>
      <c r="C32">
        <v>4764</v>
      </c>
      <c r="D32">
        <v>21777.06</v>
      </c>
      <c r="E32" s="3">
        <f t="shared" si="0"/>
        <v>-1132.9399999999987</v>
      </c>
      <c r="F32" s="3">
        <f t="shared" si="1"/>
        <v>-23.781276238455053</v>
      </c>
      <c r="G32">
        <v>20947.189999999999</v>
      </c>
      <c r="H32" s="3">
        <f t="shared" si="2"/>
        <v>-1962.8100000000013</v>
      </c>
      <c r="I32" s="3">
        <f t="shared" si="3"/>
        <v>-8.5674814491488487</v>
      </c>
      <c r="J32" s="4">
        <f t="shared" si="4"/>
        <v>-41.200881612090704</v>
      </c>
      <c r="K32">
        <v>20465</v>
      </c>
      <c r="L32">
        <v>0.89</v>
      </c>
      <c r="M32">
        <v>0.94</v>
      </c>
      <c r="N32">
        <v>0.98</v>
      </c>
      <c r="O32">
        <v>4.9999999999999933E-2</v>
      </c>
      <c r="P32">
        <v>8.9999999999999969E-2</v>
      </c>
      <c r="Q32">
        <v>0</v>
      </c>
      <c r="R32">
        <v>369</v>
      </c>
      <c r="S32">
        <v>62</v>
      </c>
      <c r="T32">
        <v>0</v>
      </c>
      <c r="U32">
        <v>1148</v>
      </c>
      <c r="V32">
        <v>8</v>
      </c>
      <c r="W32">
        <v>56</v>
      </c>
      <c r="X32">
        <v>391</v>
      </c>
      <c r="Y32">
        <v>2034</v>
      </c>
      <c r="Z32">
        <v>0.1814159292035398</v>
      </c>
      <c r="AB32" t="s">
        <v>46</v>
      </c>
      <c r="AC32" s="4">
        <f t="shared" si="5"/>
        <v>-1593.8100000000013</v>
      </c>
      <c r="AD32" s="3">
        <f t="shared" si="6"/>
        <v>-33.455289672544104</v>
      </c>
      <c r="AE32" s="3">
        <f t="shared" si="7"/>
        <v>21316.19</v>
      </c>
      <c r="AF32" s="5">
        <f t="shared" si="8"/>
        <v>0.96006837994970029</v>
      </c>
      <c r="AG32" s="12">
        <f t="shared" si="9"/>
        <v>7.0068379949700277E-2</v>
      </c>
      <c r="AH32" s="4">
        <f t="shared" si="10"/>
        <v>19041.284519860321</v>
      </c>
      <c r="AI32" s="4">
        <f t="shared" si="11"/>
        <v>1423.7154801396791</v>
      </c>
      <c r="AJ32" s="13">
        <f t="shared" si="12"/>
        <v>-6.956831078131831</v>
      </c>
      <c r="AK32">
        <f t="shared" si="13"/>
        <v>0.89327804452204274</v>
      </c>
      <c r="AL32">
        <f t="shared" si="14"/>
        <v>3.2780445220427223E-3</v>
      </c>
      <c r="AN32" s="15" t="s">
        <v>46</v>
      </c>
      <c r="AO32" s="4">
        <f t="shared" si="15"/>
        <v>-763.93999999999869</v>
      </c>
      <c r="AP32" s="3">
        <f t="shared" si="16"/>
        <v>-16.035684298908453</v>
      </c>
      <c r="AQ32" s="3">
        <f t="shared" si="17"/>
        <v>22146.06</v>
      </c>
      <c r="AR32" s="5">
        <f t="shared" si="18"/>
        <v>0.9240921409948315</v>
      </c>
      <c r="AS32" s="5">
        <f t="shared" si="19"/>
        <v>3.4092140994831488E-2</v>
      </c>
      <c r="AT32" s="3">
        <f t="shared" si="20"/>
        <v>19782.589170667834</v>
      </c>
      <c r="AU32" s="4">
        <f t="shared" si="21"/>
        <v>682.41082933216603</v>
      </c>
      <c r="AV32" s="13">
        <f t="shared" si="22"/>
        <v>-3.3345264076822185</v>
      </c>
      <c r="AW32">
        <f t="shared" si="23"/>
        <v>0.89327804452204285</v>
      </c>
      <c r="AX32">
        <f t="shared" si="24"/>
        <v>3.2780445220428334E-3</v>
      </c>
      <c r="BB32" t="s">
        <v>46</v>
      </c>
    </row>
    <row r="33" spans="1:54" x14ac:dyDescent="0.35">
      <c r="A33" t="s">
        <v>47</v>
      </c>
      <c r="B33">
        <v>8152</v>
      </c>
      <c r="C33">
        <v>2505</v>
      </c>
      <c r="D33">
        <v>7666.3</v>
      </c>
      <c r="E33" s="3">
        <f t="shared" si="0"/>
        <v>-485.69999999999982</v>
      </c>
      <c r="F33" s="3">
        <f t="shared" si="1"/>
        <v>-19.389221556886223</v>
      </c>
      <c r="G33">
        <v>7310.52</v>
      </c>
      <c r="H33" s="3">
        <f t="shared" si="2"/>
        <v>-841.47999999999956</v>
      </c>
      <c r="I33" s="3">
        <f t="shared" si="3"/>
        <v>-10.322374877330711</v>
      </c>
      <c r="J33" s="4">
        <f t="shared" si="4"/>
        <v>-33.592015968063855</v>
      </c>
      <c r="K33">
        <v>6573.2</v>
      </c>
      <c r="L33">
        <v>0.81</v>
      </c>
      <c r="M33">
        <v>0.86</v>
      </c>
      <c r="N33">
        <v>0.9</v>
      </c>
      <c r="O33">
        <v>4.9999999999999933E-2</v>
      </c>
      <c r="P33">
        <v>8.9999999999999969E-2</v>
      </c>
      <c r="Q33">
        <v>2</v>
      </c>
      <c r="R33">
        <v>55</v>
      </c>
      <c r="S33">
        <v>0</v>
      </c>
      <c r="T33">
        <v>0</v>
      </c>
      <c r="U33">
        <v>618</v>
      </c>
      <c r="V33">
        <v>0</v>
      </c>
      <c r="W33">
        <v>23</v>
      </c>
      <c r="X33">
        <v>174</v>
      </c>
      <c r="Y33">
        <v>872</v>
      </c>
      <c r="Z33">
        <v>6.3073394495412841E-2</v>
      </c>
      <c r="AB33" t="s">
        <v>47</v>
      </c>
      <c r="AC33" s="4">
        <f t="shared" si="5"/>
        <v>-786.47999999999956</v>
      </c>
      <c r="AD33" s="3">
        <f t="shared" si="6"/>
        <v>-31.396407185628725</v>
      </c>
      <c r="AE33" s="3">
        <f t="shared" si="7"/>
        <v>7365.52</v>
      </c>
      <c r="AF33" s="5">
        <f t="shared" si="8"/>
        <v>0.89242850470842516</v>
      </c>
      <c r="AG33" s="12">
        <f t="shared" si="9"/>
        <v>8.242850470842511E-2</v>
      </c>
      <c r="AH33" s="4">
        <f t="shared" si="10"/>
        <v>5939.037789990186</v>
      </c>
      <c r="AI33" s="4">
        <f t="shared" si="11"/>
        <v>634.16221000981386</v>
      </c>
      <c r="AJ33" s="13">
        <f t="shared" si="12"/>
        <v>-9.6476938174681113</v>
      </c>
      <c r="AK33">
        <f t="shared" si="13"/>
        <v>0.80632973503434724</v>
      </c>
      <c r="AL33">
        <f t="shared" si="14"/>
        <v>-3.6702649656528141E-3</v>
      </c>
      <c r="AN33" s="15" t="s">
        <v>47</v>
      </c>
      <c r="AO33" s="4">
        <f t="shared" si="15"/>
        <v>-430.69999999999982</v>
      </c>
      <c r="AP33" s="3">
        <f t="shared" si="16"/>
        <v>-17.193612774451093</v>
      </c>
      <c r="AQ33" s="3">
        <f t="shared" si="17"/>
        <v>7721.3</v>
      </c>
      <c r="AR33" s="5">
        <f t="shared" si="18"/>
        <v>0.85130742232525602</v>
      </c>
      <c r="AS33" s="5">
        <f t="shared" si="19"/>
        <v>4.1307422325255971E-2</v>
      </c>
      <c r="AT33" s="3">
        <f t="shared" si="20"/>
        <v>6225.9137831207072</v>
      </c>
      <c r="AU33" s="4">
        <f t="shared" si="21"/>
        <v>347.28621687929262</v>
      </c>
      <c r="AV33" s="13">
        <f t="shared" si="22"/>
        <v>-5.2833660451422846</v>
      </c>
      <c r="AW33">
        <f t="shared" si="23"/>
        <v>0.80632973503434746</v>
      </c>
      <c r="AX33">
        <f t="shared" si="24"/>
        <v>-3.6702649656525921E-3</v>
      </c>
      <c r="BB33" t="s">
        <v>47</v>
      </c>
    </row>
    <row r="34" spans="1:54" x14ac:dyDescent="0.35">
      <c r="A34" t="s">
        <v>48</v>
      </c>
      <c r="B34">
        <v>10009</v>
      </c>
      <c r="C34">
        <v>3422</v>
      </c>
      <c r="D34">
        <v>9074.35</v>
      </c>
      <c r="E34" s="3">
        <f t="shared" si="0"/>
        <v>-934.64999999999964</v>
      </c>
      <c r="F34" s="3">
        <f t="shared" si="1"/>
        <v>-27.312974868497946</v>
      </c>
      <c r="G34">
        <v>8389.73</v>
      </c>
      <c r="H34" s="3">
        <f t="shared" si="2"/>
        <v>-1619.2700000000004</v>
      </c>
      <c r="I34" s="3">
        <f t="shared" si="3"/>
        <v>-16.178139674293142</v>
      </c>
      <c r="J34" s="4">
        <f t="shared" si="4"/>
        <v>-47.319403857393354</v>
      </c>
      <c r="K34">
        <v>5067</v>
      </c>
      <c r="L34">
        <v>0.51</v>
      </c>
      <c r="M34">
        <v>0.56000000000000005</v>
      </c>
      <c r="N34">
        <v>0.6</v>
      </c>
      <c r="O34">
        <v>5.0000000000000037E-2</v>
      </c>
      <c r="P34">
        <v>8.9999999999999969E-2</v>
      </c>
      <c r="Q34">
        <v>4</v>
      </c>
      <c r="R34">
        <v>174</v>
      </c>
      <c r="S34">
        <v>36</v>
      </c>
      <c r="T34">
        <v>0</v>
      </c>
      <c r="U34">
        <v>846</v>
      </c>
      <c r="V34">
        <v>17</v>
      </c>
      <c r="W34">
        <v>37</v>
      </c>
      <c r="X34">
        <v>564</v>
      </c>
      <c r="Y34">
        <v>1678</v>
      </c>
      <c r="Z34">
        <v>0.1036948748510131</v>
      </c>
      <c r="AB34" t="s">
        <v>48</v>
      </c>
      <c r="AC34" s="4">
        <f t="shared" si="5"/>
        <v>-1445.2700000000004</v>
      </c>
      <c r="AD34" s="3">
        <f t="shared" si="6"/>
        <v>-42.234658094681492</v>
      </c>
      <c r="AE34" s="3">
        <f t="shared" si="7"/>
        <v>8563.73</v>
      </c>
      <c r="AF34" s="5">
        <f t="shared" si="8"/>
        <v>0.59168142853639716</v>
      </c>
      <c r="AG34" s="12">
        <f t="shared" si="9"/>
        <v>8.1681428536397149E-2</v>
      </c>
      <c r="AH34" s="4">
        <f t="shared" si="10"/>
        <v>4335.3401848336498</v>
      </c>
      <c r="AI34" s="4">
        <f t="shared" si="11"/>
        <v>731.6598151663502</v>
      </c>
      <c r="AJ34" s="13">
        <f t="shared" si="12"/>
        <v>-14.439704266160453</v>
      </c>
      <c r="AK34">
        <f t="shared" si="13"/>
        <v>0.50624438005794792</v>
      </c>
      <c r="AL34">
        <f t="shared" si="14"/>
        <v>-3.7556199420520908E-3</v>
      </c>
      <c r="AN34" s="15" t="s">
        <v>48</v>
      </c>
      <c r="AO34" s="4">
        <f t="shared" si="15"/>
        <v>-760.64999999999964</v>
      </c>
      <c r="AP34" s="3">
        <f t="shared" si="16"/>
        <v>-22.228229105786081</v>
      </c>
      <c r="AQ34" s="3">
        <f t="shared" si="17"/>
        <v>9248.35</v>
      </c>
      <c r="AR34" s="5">
        <f t="shared" si="18"/>
        <v>0.54788151399979457</v>
      </c>
      <c r="AS34" s="5">
        <f t="shared" si="19"/>
        <v>3.7881513999794558E-2</v>
      </c>
      <c r="AT34" s="3">
        <f t="shared" si="20"/>
        <v>4681.9252123089218</v>
      </c>
      <c r="AU34" s="4">
        <f t="shared" si="21"/>
        <v>385.0747876910782</v>
      </c>
      <c r="AV34" s="13">
        <f t="shared" si="22"/>
        <v>-7.5996603057248517</v>
      </c>
      <c r="AW34">
        <f t="shared" si="23"/>
        <v>0.50624438005794781</v>
      </c>
      <c r="AX34">
        <f t="shared" si="24"/>
        <v>-3.7556199420522018E-3</v>
      </c>
      <c r="BB34" t="s">
        <v>48</v>
      </c>
    </row>
    <row r="35" spans="1:54" x14ac:dyDescent="0.35">
      <c r="A35" t="s">
        <v>49</v>
      </c>
      <c r="B35">
        <v>2863</v>
      </c>
      <c r="C35">
        <v>750</v>
      </c>
      <c r="D35">
        <v>2604</v>
      </c>
      <c r="E35" s="3">
        <f t="shared" si="0"/>
        <v>-259</v>
      </c>
      <c r="F35" s="3">
        <f t="shared" si="1"/>
        <v>-34.533333333333331</v>
      </c>
      <c r="G35">
        <v>2414.2800000000002</v>
      </c>
      <c r="H35" s="3">
        <f t="shared" si="2"/>
        <v>-448.7199999999998</v>
      </c>
      <c r="I35" s="3">
        <f t="shared" si="3"/>
        <v>-15.673070206077533</v>
      </c>
      <c r="J35" s="4">
        <f t="shared" si="4"/>
        <v>-59.829333333333302</v>
      </c>
      <c r="K35">
        <v>1480.6</v>
      </c>
      <c r="L35">
        <v>0.52</v>
      </c>
      <c r="M35">
        <v>0.56999999999999995</v>
      </c>
      <c r="N35">
        <v>0.61</v>
      </c>
      <c r="O35">
        <v>4.9999999999999933E-2</v>
      </c>
      <c r="P35">
        <v>8.9999999999999969E-2</v>
      </c>
      <c r="Q35">
        <v>0</v>
      </c>
      <c r="R35">
        <v>100</v>
      </c>
      <c r="S35">
        <v>0</v>
      </c>
      <c r="T35">
        <v>0</v>
      </c>
      <c r="U35">
        <v>356</v>
      </c>
      <c r="V35">
        <v>0</v>
      </c>
      <c r="W35">
        <v>0</v>
      </c>
      <c r="X35">
        <v>9</v>
      </c>
      <c r="Y35">
        <v>465</v>
      </c>
      <c r="Z35">
        <v>0.21505376344086019</v>
      </c>
      <c r="AB35" t="s">
        <v>49</v>
      </c>
      <c r="AC35" s="4">
        <f t="shared" si="5"/>
        <v>-348.7199999999998</v>
      </c>
      <c r="AD35" s="3">
        <f t="shared" si="6"/>
        <v>-46.495999999999974</v>
      </c>
      <c r="AE35" s="3">
        <f t="shared" si="7"/>
        <v>2514.2800000000002</v>
      </c>
      <c r="AF35" s="5">
        <f t="shared" si="8"/>
        <v>0.58887633835531439</v>
      </c>
      <c r="AG35" s="12">
        <f t="shared" si="9"/>
        <v>6.887633835531437E-2</v>
      </c>
      <c r="AH35" s="4">
        <f t="shared" si="10"/>
        <v>1300.2595068110372</v>
      </c>
      <c r="AI35" s="4">
        <f t="shared" si="11"/>
        <v>180.34049318896268</v>
      </c>
      <c r="AJ35" s="13">
        <f t="shared" si="12"/>
        <v>-12.180230527418797</v>
      </c>
      <c r="AK35">
        <f t="shared" si="13"/>
        <v>0.51714984282221432</v>
      </c>
      <c r="AL35">
        <f t="shared" si="14"/>
        <v>-2.8501571777856949E-3</v>
      </c>
      <c r="AN35" s="15" t="s">
        <v>49</v>
      </c>
      <c r="AO35" s="4">
        <f t="shared" si="15"/>
        <v>-159</v>
      </c>
      <c r="AP35" s="3">
        <f t="shared" si="16"/>
        <v>-21.2</v>
      </c>
      <c r="AQ35" s="3">
        <f t="shared" si="17"/>
        <v>2704</v>
      </c>
      <c r="AR35" s="5">
        <f t="shared" si="18"/>
        <v>0.54755917159763312</v>
      </c>
      <c r="AS35" s="5">
        <f t="shared" si="19"/>
        <v>2.7559171597633103E-2</v>
      </c>
      <c r="AT35" s="3">
        <f t="shared" si="20"/>
        <v>1398.3731749912679</v>
      </c>
      <c r="AU35" s="4">
        <f t="shared" si="21"/>
        <v>82.226825008732021</v>
      </c>
      <c r="AV35" s="13">
        <f t="shared" si="22"/>
        <v>-5.5536150890674065</v>
      </c>
      <c r="AW35">
        <f t="shared" si="23"/>
        <v>0.51714984282221443</v>
      </c>
      <c r="AX35">
        <f t="shared" si="24"/>
        <v>-2.8501571777855839E-3</v>
      </c>
      <c r="BB35" t="s">
        <v>49</v>
      </c>
    </row>
    <row r="36" spans="1:54" x14ac:dyDescent="0.35">
      <c r="A36" t="s">
        <v>50</v>
      </c>
      <c r="B36">
        <v>5402</v>
      </c>
      <c r="C36">
        <v>1902</v>
      </c>
      <c r="D36">
        <v>4976.45</v>
      </c>
      <c r="E36" s="3">
        <f t="shared" si="0"/>
        <v>-425.55000000000018</v>
      </c>
      <c r="F36" s="3">
        <f t="shared" si="1"/>
        <v>-22.373817034700323</v>
      </c>
      <c r="G36">
        <v>4664.74</v>
      </c>
      <c r="H36" s="3">
        <f t="shared" si="2"/>
        <v>-737.26000000000022</v>
      </c>
      <c r="I36" s="3">
        <f t="shared" si="3"/>
        <v>-13.647908182154763</v>
      </c>
      <c r="J36" s="4">
        <f t="shared" si="4"/>
        <v>-38.762355415352275</v>
      </c>
      <c r="K36">
        <v>2967</v>
      </c>
      <c r="L36">
        <v>0.55000000000000004</v>
      </c>
      <c r="M36">
        <v>0.6</v>
      </c>
      <c r="N36">
        <v>0.64</v>
      </c>
      <c r="O36">
        <v>4.9999999999999933E-2</v>
      </c>
      <c r="P36">
        <v>8.9999999999999969E-2</v>
      </c>
      <c r="Q36">
        <v>0</v>
      </c>
      <c r="R36">
        <v>59</v>
      </c>
      <c r="S36">
        <v>0</v>
      </c>
      <c r="T36">
        <v>0</v>
      </c>
      <c r="U36">
        <v>642</v>
      </c>
      <c r="V36">
        <v>0</v>
      </c>
      <c r="W36">
        <v>0</v>
      </c>
      <c r="X36">
        <v>63</v>
      </c>
      <c r="Y36">
        <v>764</v>
      </c>
      <c r="Z36">
        <v>7.7225130890052354E-2</v>
      </c>
      <c r="AB36" t="s">
        <v>50</v>
      </c>
      <c r="AC36" s="4">
        <f t="shared" si="5"/>
        <v>-678.26000000000022</v>
      </c>
      <c r="AD36" s="3">
        <f t="shared" si="6"/>
        <v>-35.660357518401696</v>
      </c>
      <c r="AE36" s="3">
        <f t="shared" si="7"/>
        <v>4723.74</v>
      </c>
      <c r="AF36" s="5">
        <f t="shared" si="8"/>
        <v>0.62810400233713115</v>
      </c>
      <c r="AG36" s="12">
        <f t="shared" si="9"/>
        <v>7.8104002337131107E-2</v>
      </c>
      <c r="AH36" s="4">
        <f t="shared" si="10"/>
        <v>2594.4717845242503</v>
      </c>
      <c r="AI36" s="4">
        <f t="shared" si="11"/>
        <v>372.52821547574968</v>
      </c>
      <c r="AJ36" s="13">
        <f t="shared" si="12"/>
        <v>-12.555720103665308</v>
      </c>
      <c r="AK36">
        <f t="shared" si="13"/>
        <v>0.54924102184376156</v>
      </c>
      <c r="AL36">
        <f t="shared" si="14"/>
        <v>-7.5897815623848786E-4</v>
      </c>
      <c r="AN36" s="15" t="s">
        <v>50</v>
      </c>
      <c r="AO36" s="4">
        <f t="shared" si="15"/>
        <v>-366.55000000000018</v>
      </c>
      <c r="AP36" s="3">
        <f t="shared" si="16"/>
        <v>-19.271819137749745</v>
      </c>
      <c r="AQ36" s="3">
        <f t="shared" si="17"/>
        <v>5035.45</v>
      </c>
      <c r="AR36" s="5">
        <f t="shared" si="18"/>
        <v>0.58922241309118351</v>
      </c>
      <c r="AS36" s="5">
        <f t="shared" si="19"/>
        <v>3.9222413091183461E-2</v>
      </c>
      <c r="AT36" s="3">
        <f t="shared" si="20"/>
        <v>2765.6757034431689</v>
      </c>
      <c r="AU36" s="4">
        <f t="shared" si="21"/>
        <v>201.32429655683109</v>
      </c>
      <c r="AV36" s="13">
        <f t="shared" si="22"/>
        <v>-6.7854498333950488</v>
      </c>
      <c r="AW36">
        <f t="shared" si="23"/>
        <v>0.54924102184376156</v>
      </c>
      <c r="AX36">
        <f t="shared" si="24"/>
        <v>-7.5897815623848786E-4</v>
      </c>
      <c r="BB36" t="s">
        <v>50</v>
      </c>
    </row>
    <row r="37" spans="1:54" x14ac:dyDescent="0.35">
      <c r="A37" t="s">
        <v>51</v>
      </c>
      <c r="B37">
        <v>7750</v>
      </c>
      <c r="C37">
        <v>2315</v>
      </c>
      <c r="D37">
        <v>7268.2</v>
      </c>
      <c r="E37" s="3">
        <f t="shared" si="0"/>
        <v>-481.80000000000018</v>
      </c>
      <c r="F37" s="3">
        <f t="shared" si="1"/>
        <v>-20.812095032397416</v>
      </c>
      <c r="G37">
        <v>6915.28</v>
      </c>
      <c r="H37" s="3">
        <f t="shared" si="2"/>
        <v>-834.72000000000025</v>
      </c>
      <c r="I37" s="3">
        <f t="shared" si="3"/>
        <v>-10.770580645161294</v>
      </c>
      <c r="J37" s="4">
        <f t="shared" si="4"/>
        <v>-36.057019438444939</v>
      </c>
      <c r="K37">
        <v>5679.2</v>
      </c>
      <c r="L37">
        <v>0.73</v>
      </c>
      <c r="M37">
        <v>0.78</v>
      </c>
      <c r="N37">
        <v>0.82</v>
      </c>
      <c r="O37">
        <v>5.0000000000000037E-2</v>
      </c>
      <c r="P37">
        <v>8.9999999999999969E-2</v>
      </c>
      <c r="Q37">
        <v>0</v>
      </c>
      <c r="R37">
        <v>77</v>
      </c>
      <c r="S37">
        <v>0</v>
      </c>
      <c r="T37">
        <v>0</v>
      </c>
      <c r="U37">
        <v>755</v>
      </c>
      <c r="V37">
        <v>0</v>
      </c>
      <c r="W37">
        <v>3</v>
      </c>
      <c r="X37">
        <v>30</v>
      </c>
      <c r="Y37">
        <v>865</v>
      </c>
      <c r="Z37">
        <v>8.9017341040462425E-2</v>
      </c>
      <c r="AB37" t="s">
        <v>51</v>
      </c>
      <c r="AC37" s="4">
        <f t="shared" si="5"/>
        <v>-757.72000000000025</v>
      </c>
      <c r="AD37" s="3">
        <f t="shared" si="6"/>
        <v>-32.730885529157682</v>
      </c>
      <c r="AE37" s="3">
        <f t="shared" si="7"/>
        <v>6992.28</v>
      </c>
      <c r="AF37" s="5">
        <f t="shared" si="8"/>
        <v>0.81221003735548347</v>
      </c>
      <c r="AG37" s="12">
        <f t="shared" si="9"/>
        <v>8.221003735548349E-2</v>
      </c>
      <c r="AH37" s="4">
        <f t="shared" si="10"/>
        <v>5123.9427839999998</v>
      </c>
      <c r="AI37" s="4">
        <f t="shared" si="11"/>
        <v>555.25721599999997</v>
      </c>
      <c r="AJ37" s="13">
        <f t="shared" si="12"/>
        <v>-9.7770322580645157</v>
      </c>
      <c r="AK37">
        <f t="shared" si="13"/>
        <v>0.73280000000000001</v>
      </c>
      <c r="AL37">
        <f t="shared" si="14"/>
        <v>2.8000000000000247E-3</v>
      </c>
      <c r="AN37" s="15" t="s">
        <v>51</v>
      </c>
      <c r="AO37" s="4">
        <f t="shared" si="15"/>
        <v>-404.80000000000018</v>
      </c>
      <c r="AP37" s="3">
        <f t="shared" si="16"/>
        <v>-17.485961123110158</v>
      </c>
      <c r="AQ37" s="3">
        <f t="shared" si="17"/>
        <v>7345.2</v>
      </c>
      <c r="AR37" s="5">
        <f t="shared" si="18"/>
        <v>0.77318520938844415</v>
      </c>
      <c r="AS37" s="5">
        <f t="shared" si="19"/>
        <v>4.3185209388444168E-2</v>
      </c>
      <c r="AT37" s="3">
        <f t="shared" si="20"/>
        <v>5382.5625599999994</v>
      </c>
      <c r="AU37" s="4">
        <f t="shared" si="21"/>
        <v>296.63744000000042</v>
      </c>
      <c r="AV37" s="13">
        <f t="shared" si="22"/>
        <v>-5.2232258064516204</v>
      </c>
      <c r="AW37">
        <f t="shared" si="23"/>
        <v>0.7327999999999999</v>
      </c>
      <c r="AX37">
        <f t="shared" si="24"/>
        <v>2.7999999999999137E-3</v>
      </c>
      <c r="BB37" t="s">
        <v>51</v>
      </c>
    </row>
    <row r="38" spans="1:54" x14ac:dyDescent="0.35">
      <c r="A38" t="s">
        <v>52</v>
      </c>
      <c r="B38">
        <v>17463</v>
      </c>
      <c r="C38">
        <v>6588</v>
      </c>
      <c r="D38">
        <v>16562.89</v>
      </c>
      <c r="E38" s="3">
        <f t="shared" si="0"/>
        <v>-900.11000000000058</v>
      </c>
      <c r="F38" s="3">
        <f t="shared" si="1"/>
        <v>-13.662871888281733</v>
      </c>
      <c r="G38">
        <v>15903.56</v>
      </c>
      <c r="H38" s="3">
        <f t="shared" si="2"/>
        <v>-1559.4400000000005</v>
      </c>
      <c r="I38" s="3">
        <f t="shared" si="3"/>
        <v>-8.9299662142816274</v>
      </c>
      <c r="J38" s="4">
        <f t="shared" si="4"/>
        <v>-23.670916818457812</v>
      </c>
      <c r="K38">
        <v>12797.4</v>
      </c>
      <c r="L38">
        <v>0.73</v>
      </c>
      <c r="M38">
        <v>0.77</v>
      </c>
      <c r="N38">
        <v>0.8</v>
      </c>
      <c r="O38">
        <v>4.0000000000000042E-2</v>
      </c>
      <c r="P38">
        <v>7.0000000000000062E-2</v>
      </c>
      <c r="Q38">
        <v>0</v>
      </c>
      <c r="R38">
        <v>87</v>
      </c>
      <c r="S38">
        <v>14</v>
      </c>
      <c r="T38">
        <v>0</v>
      </c>
      <c r="U38">
        <v>738</v>
      </c>
      <c r="V38">
        <v>26</v>
      </c>
      <c r="W38">
        <v>26</v>
      </c>
      <c r="X38">
        <v>725</v>
      </c>
      <c r="Y38">
        <v>1616</v>
      </c>
      <c r="Z38">
        <v>5.3836633663366343E-2</v>
      </c>
      <c r="AB38" t="s">
        <v>52</v>
      </c>
      <c r="AC38" s="4">
        <f t="shared" si="5"/>
        <v>-1472.4400000000005</v>
      </c>
      <c r="AD38" s="3">
        <f t="shared" si="6"/>
        <v>-22.350333940497883</v>
      </c>
      <c r="AE38" s="3">
        <f t="shared" si="7"/>
        <v>15990.56</v>
      </c>
      <c r="AF38" s="5">
        <f t="shared" si="8"/>
        <v>0.80030968271280056</v>
      </c>
      <c r="AG38" s="12">
        <f t="shared" si="9"/>
        <v>7.0309682712800581E-2</v>
      </c>
      <c r="AH38" s="4">
        <f t="shared" si="10"/>
        <v>11718.352662429135</v>
      </c>
      <c r="AI38" s="4">
        <f t="shared" si="11"/>
        <v>1079.0473375708643</v>
      </c>
      <c r="AJ38" s="13">
        <f t="shared" si="12"/>
        <v>-8.4317700280593275</v>
      </c>
      <c r="AK38">
        <f t="shared" si="13"/>
        <v>0.73282941075416597</v>
      </c>
      <c r="AL38">
        <f t="shared" si="14"/>
        <v>2.8294107541659841E-3</v>
      </c>
      <c r="AN38" s="15" t="s">
        <v>52</v>
      </c>
      <c r="AO38" s="4">
        <f t="shared" si="15"/>
        <v>-813.11000000000058</v>
      </c>
      <c r="AP38" s="3">
        <f t="shared" si="16"/>
        <v>-12.342289010321807</v>
      </c>
      <c r="AQ38" s="3">
        <f t="shared" si="17"/>
        <v>16649.89</v>
      </c>
      <c r="AR38" s="5">
        <f t="shared" si="18"/>
        <v>0.7686176905673251</v>
      </c>
      <c r="AS38" s="5">
        <f t="shared" si="19"/>
        <v>3.8617690567325114E-2</v>
      </c>
      <c r="AT38" s="3">
        <f t="shared" si="20"/>
        <v>12201.529077821679</v>
      </c>
      <c r="AU38" s="4">
        <f t="shared" si="21"/>
        <v>595.87092217832105</v>
      </c>
      <c r="AV38" s="13">
        <f t="shared" si="22"/>
        <v>-4.6561873675771723</v>
      </c>
      <c r="AW38">
        <f t="shared" si="23"/>
        <v>0.73282941075416586</v>
      </c>
      <c r="AX38">
        <f t="shared" si="24"/>
        <v>2.8294107541658731E-3</v>
      </c>
      <c r="BB38" t="s">
        <v>52</v>
      </c>
    </row>
    <row r="39" spans="1:54" x14ac:dyDescent="0.35">
      <c r="A39" t="s">
        <v>53</v>
      </c>
      <c r="B39">
        <v>2538</v>
      </c>
      <c r="C39">
        <v>218</v>
      </c>
      <c r="D39">
        <v>2458.35</v>
      </c>
      <c r="E39" s="3">
        <f t="shared" si="0"/>
        <v>-79.650000000000091</v>
      </c>
      <c r="F39" s="3">
        <f t="shared" si="1"/>
        <v>-36.536697247706464</v>
      </c>
      <c r="G39">
        <v>2400</v>
      </c>
      <c r="H39" s="3">
        <f t="shared" si="2"/>
        <v>-138</v>
      </c>
      <c r="I39" s="3">
        <f t="shared" si="3"/>
        <v>-5.4373522458628845</v>
      </c>
      <c r="J39" s="4">
        <f t="shared" si="4"/>
        <v>-63.302752293577981</v>
      </c>
      <c r="K39">
        <v>3116.8</v>
      </c>
      <c r="L39">
        <v>1.23</v>
      </c>
      <c r="M39">
        <v>1.27</v>
      </c>
      <c r="N39">
        <v>1.3</v>
      </c>
      <c r="O39">
        <v>4.0000000000000042E-2</v>
      </c>
      <c r="P39">
        <v>7.0000000000000062E-2</v>
      </c>
      <c r="Q39">
        <v>0</v>
      </c>
      <c r="R39">
        <v>50</v>
      </c>
      <c r="S39">
        <v>0</v>
      </c>
      <c r="T39">
        <v>0</v>
      </c>
      <c r="U39">
        <v>47</v>
      </c>
      <c r="V39">
        <v>3</v>
      </c>
      <c r="W39">
        <v>0</v>
      </c>
      <c r="X39">
        <v>43</v>
      </c>
      <c r="Y39">
        <v>143</v>
      </c>
      <c r="Z39">
        <v>0.34965034965034958</v>
      </c>
      <c r="AB39" t="s">
        <v>53</v>
      </c>
      <c r="AC39" s="4">
        <f t="shared" si="5"/>
        <v>-88</v>
      </c>
      <c r="AD39" s="3">
        <f t="shared" si="6"/>
        <v>-40.366972477064223</v>
      </c>
      <c r="AE39" s="3">
        <f t="shared" si="7"/>
        <v>2450</v>
      </c>
      <c r="AF39" s="5">
        <f t="shared" si="8"/>
        <v>1.2721632653061226</v>
      </c>
      <c r="AG39" s="12">
        <f t="shared" si="9"/>
        <v>4.2163265306122577E-2</v>
      </c>
      <c r="AH39" s="4">
        <f t="shared" si="10"/>
        <v>3008.7312844759654</v>
      </c>
      <c r="AI39" s="4">
        <f t="shared" si="11"/>
        <v>108.06871552403481</v>
      </c>
      <c r="AJ39" s="13">
        <f t="shared" si="12"/>
        <v>-3.4672970843183655</v>
      </c>
      <c r="AK39">
        <f t="shared" si="13"/>
        <v>1.228053585500394</v>
      </c>
      <c r="AL39">
        <f t="shared" si="14"/>
        <v>-1.9464144996059751E-3</v>
      </c>
      <c r="AN39" s="15" t="s">
        <v>53</v>
      </c>
      <c r="AO39" s="4">
        <f t="shared" si="15"/>
        <v>-29.650000000000091</v>
      </c>
      <c r="AP39" s="3">
        <f t="shared" si="16"/>
        <v>-13.600917431192702</v>
      </c>
      <c r="AQ39" s="3">
        <f t="shared" si="17"/>
        <v>2508.35</v>
      </c>
      <c r="AR39" s="5">
        <f t="shared" si="18"/>
        <v>1.2425698168118486</v>
      </c>
      <c r="AS39" s="5">
        <f t="shared" si="19"/>
        <v>1.2569816811848655E-2</v>
      </c>
      <c r="AT39" s="3">
        <f t="shared" si="20"/>
        <v>3080.3882111899134</v>
      </c>
      <c r="AU39" s="4">
        <f t="shared" si="21"/>
        <v>36.411788810086819</v>
      </c>
      <c r="AV39" s="13">
        <f t="shared" si="22"/>
        <v>-1.1682427107959066</v>
      </c>
      <c r="AW39">
        <f t="shared" si="23"/>
        <v>1.228053585500394</v>
      </c>
      <c r="AX39">
        <f t="shared" si="24"/>
        <v>-1.9464144996059751E-3</v>
      </c>
      <c r="BB39" t="s">
        <v>53</v>
      </c>
    </row>
    <row r="40" spans="1:54" x14ac:dyDescent="0.35">
      <c r="A40" t="s">
        <v>54</v>
      </c>
      <c r="B40">
        <v>1048</v>
      </c>
      <c r="C40">
        <v>315</v>
      </c>
      <c r="D40">
        <v>965.01</v>
      </c>
      <c r="E40" s="3">
        <f t="shared" si="0"/>
        <v>-82.990000000000009</v>
      </c>
      <c r="F40" s="3">
        <f t="shared" si="1"/>
        <v>-26.346031746031745</v>
      </c>
      <c r="G40">
        <v>904.22</v>
      </c>
      <c r="H40" s="3">
        <f t="shared" si="2"/>
        <v>-143.77999999999997</v>
      </c>
      <c r="I40" s="3">
        <f t="shared" si="3"/>
        <v>-13.719465648854959</v>
      </c>
      <c r="J40" s="4">
        <f t="shared" si="4"/>
        <v>-45.644444444444431</v>
      </c>
      <c r="K40">
        <v>439.6</v>
      </c>
      <c r="L40">
        <v>0.42</v>
      </c>
      <c r="M40">
        <v>0.46</v>
      </c>
      <c r="N40">
        <v>0.49</v>
      </c>
      <c r="O40">
        <v>4.0000000000000042E-2</v>
      </c>
      <c r="P40">
        <v>7.0000000000000007E-2</v>
      </c>
      <c r="Q40">
        <v>0</v>
      </c>
      <c r="R40">
        <v>22</v>
      </c>
      <c r="S40">
        <v>0</v>
      </c>
      <c r="T40">
        <v>0</v>
      </c>
      <c r="U40">
        <v>127</v>
      </c>
      <c r="V40">
        <v>0</v>
      </c>
      <c r="W40">
        <v>0</v>
      </c>
      <c r="X40">
        <v>0</v>
      </c>
      <c r="Y40">
        <v>149</v>
      </c>
      <c r="Z40">
        <v>0.1476510067114094</v>
      </c>
      <c r="AB40" t="s">
        <v>54</v>
      </c>
      <c r="AC40" s="4">
        <f t="shared" si="5"/>
        <v>-121.77999999999997</v>
      </c>
      <c r="AD40" s="3">
        <f t="shared" si="6"/>
        <v>-38.660317460317451</v>
      </c>
      <c r="AE40" s="3">
        <f t="shared" si="7"/>
        <v>926.22</v>
      </c>
      <c r="AF40" s="5">
        <f t="shared" si="8"/>
        <v>0.47461726155772926</v>
      </c>
      <c r="AG40" s="12">
        <f t="shared" si="9"/>
        <v>5.461726155772928E-2</v>
      </c>
      <c r="AH40" s="4">
        <f t="shared" si="10"/>
        <v>388.51747328244278</v>
      </c>
      <c r="AI40" s="4">
        <f t="shared" si="11"/>
        <v>51.082526717557244</v>
      </c>
      <c r="AJ40" s="13">
        <f t="shared" si="12"/>
        <v>-11.620229007633586</v>
      </c>
      <c r="AK40">
        <f t="shared" si="13"/>
        <v>0.41946564885496185</v>
      </c>
      <c r="AL40">
        <f t="shared" si="14"/>
        <v>-5.3435114503813663E-4</v>
      </c>
      <c r="AN40" s="15" t="s">
        <v>54</v>
      </c>
      <c r="AO40" s="4">
        <f t="shared" si="15"/>
        <v>-60.990000000000009</v>
      </c>
      <c r="AP40" s="3">
        <f t="shared" si="16"/>
        <v>-19.361904761904764</v>
      </c>
      <c r="AQ40" s="3">
        <f t="shared" si="17"/>
        <v>987.01</v>
      </c>
      <c r="AR40" s="5">
        <f t="shared" si="18"/>
        <v>0.44538555840366362</v>
      </c>
      <c r="AS40" s="5">
        <f t="shared" si="19"/>
        <v>2.5385558403663633E-2</v>
      </c>
      <c r="AT40" s="3">
        <f t="shared" si="20"/>
        <v>414.01679007633589</v>
      </c>
      <c r="AU40" s="4">
        <f t="shared" si="21"/>
        <v>25.583209923664128</v>
      </c>
      <c r="AV40" s="13">
        <f t="shared" si="22"/>
        <v>-5.8196564885496187</v>
      </c>
      <c r="AW40">
        <f t="shared" si="23"/>
        <v>0.41946564885496185</v>
      </c>
      <c r="AX40">
        <f t="shared" si="24"/>
        <v>-5.3435114503813663E-4</v>
      </c>
      <c r="BB40" t="s">
        <v>54</v>
      </c>
    </row>
    <row r="41" spans="1:54" x14ac:dyDescent="0.35">
      <c r="A41" t="s">
        <v>55</v>
      </c>
      <c r="B41">
        <v>10008</v>
      </c>
      <c r="C41">
        <v>3728</v>
      </c>
      <c r="D41">
        <v>8930.2000000000007</v>
      </c>
      <c r="E41" s="3">
        <f t="shared" si="0"/>
        <v>-1077.7999999999993</v>
      </c>
      <c r="F41" s="3">
        <f t="shared" si="1"/>
        <v>-28.910944206008566</v>
      </c>
      <c r="G41">
        <v>8140.73</v>
      </c>
      <c r="H41" s="3">
        <f t="shared" si="2"/>
        <v>-1867.2700000000004</v>
      </c>
      <c r="I41" s="3">
        <f t="shared" si="3"/>
        <v>-18.657773780975226</v>
      </c>
      <c r="J41" s="4">
        <f t="shared" si="4"/>
        <v>-50.087714592274693</v>
      </c>
      <c r="K41">
        <v>2981.6</v>
      </c>
      <c r="L41">
        <v>0.3</v>
      </c>
      <c r="M41">
        <v>0.33</v>
      </c>
      <c r="N41">
        <v>0.37</v>
      </c>
      <c r="O41">
        <v>3.000000000000003E-2</v>
      </c>
      <c r="P41">
        <v>7.0000000000000007E-2</v>
      </c>
      <c r="Q41">
        <v>0</v>
      </c>
      <c r="R41">
        <v>258</v>
      </c>
      <c r="S41">
        <v>9</v>
      </c>
      <c r="T41">
        <v>1</v>
      </c>
      <c r="U41">
        <v>1437</v>
      </c>
      <c r="V41">
        <v>0</v>
      </c>
      <c r="W41">
        <v>15</v>
      </c>
      <c r="X41">
        <v>215</v>
      </c>
      <c r="Y41">
        <v>1935</v>
      </c>
      <c r="Z41">
        <v>0.1333333333333333</v>
      </c>
      <c r="AB41" t="s">
        <v>55</v>
      </c>
      <c r="AC41" s="4">
        <f t="shared" si="5"/>
        <v>-1609.2700000000004</v>
      </c>
      <c r="AD41" s="3">
        <f t="shared" si="6"/>
        <v>-43.167113733905595</v>
      </c>
      <c r="AE41" s="3">
        <f t="shared" si="7"/>
        <v>8398.73</v>
      </c>
      <c r="AF41" s="5">
        <f t="shared" si="8"/>
        <v>0.35500605448680933</v>
      </c>
      <c r="AG41" s="12">
        <f t="shared" si="9"/>
        <v>5.5006054486809342E-2</v>
      </c>
      <c r="AH41" s="4">
        <f t="shared" si="10"/>
        <v>2502.1636059152675</v>
      </c>
      <c r="AI41" s="4">
        <f t="shared" si="11"/>
        <v>479.43639408473246</v>
      </c>
      <c r="AJ41" s="13">
        <f t="shared" si="12"/>
        <v>-16.079836131095131</v>
      </c>
      <c r="AK41">
        <f t="shared" si="13"/>
        <v>0.29792166266986408</v>
      </c>
      <c r="AL41">
        <f t="shared" si="14"/>
        <v>-2.0783373301359043E-3</v>
      </c>
      <c r="AN41" s="15" t="s">
        <v>55</v>
      </c>
      <c r="AO41" s="4">
        <f t="shared" si="15"/>
        <v>-819.79999999999927</v>
      </c>
      <c r="AP41" s="3">
        <f t="shared" si="16"/>
        <v>-21.990343347639467</v>
      </c>
      <c r="AQ41" s="3">
        <f t="shared" si="17"/>
        <v>9188.2000000000007</v>
      </c>
      <c r="AR41" s="5">
        <f t="shared" si="18"/>
        <v>0.32450316710563543</v>
      </c>
      <c r="AS41" s="5">
        <f t="shared" si="19"/>
        <v>2.4503167105635437E-2</v>
      </c>
      <c r="AT41" s="3">
        <f t="shared" si="20"/>
        <v>2737.3638209432456</v>
      </c>
      <c r="AU41" s="4">
        <f t="shared" si="21"/>
        <v>244.23617905675428</v>
      </c>
      <c r="AV41" s="13">
        <f t="shared" si="22"/>
        <v>-8.1914468425259681</v>
      </c>
      <c r="AW41">
        <f t="shared" si="23"/>
        <v>0.29792166266986408</v>
      </c>
      <c r="AX41">
        <f t="shared" si="24"/>
        <v>-2.0783373301359043E-3</v>
      </c>
      <c r="BB41" t="s">
        <v>55</v>
      </c>
    </row>
    <row r="42" spans="1:54" x14ac:dyDescent="0.35">
      <c r="A42" t="s">
        <v>56</v>
      </c>
      <c r="B42">
        <v>3508</v>
      </c>
      <c r="C42">
        <v>1096</v>
      </c>
      <c r="D42">
        <v>3324.19</v>
      </c>
      <c r="E42" s="3">
        <f t="shared" si="0"/>
        <v>-183.80999999999995</v>
      </c>
      <c r="F42" s="3">
        <f t="shared" si="1"/>
        <v>-16.770985401459846</v>
      </c>
      <c r="G42">
        <v>3189.55</v>
      </c>
      <c r="H42" s="3">
        <f t="shared" si="2"/>
        <v>-318.44999999999982</v>
      </c>
      <c r="I42" s="3">
        <f t="shared" si="3"/>
        <v>-9.0778221208665855</v>
      </c>
      <c r="J42" s="4">
        <f t="shared" si="4"/>
        <v>-29.055656934306551</v>
      </c>
      <c r="K42">
        <v>2379</v>
      </c>
      <c r="L42">
        <v>0.68</v>
      </c>
      <c r="M42">
        <v>0.72</v>
      </c>
      <c r="N42">
        <v>0.75</v>
      </c>
      <c r="O42">
        <v>3.9999999999999918E-2</v>
      </c>
      <c r="P42">
        <v>6.9999999999999951E-2</v>
      </c>
      <c r="Q42">
        <v>0</v>
      </c>
      <c r="R42">
        <v>36</v>
      </c>
      <c r="S42">
        <v>23</v>
      </c>
      <c r="T42">
        <v>0</v>
      </c>
      <c r="U42">
        <v>181</v>
      </c>
      <c r="V42">
        <v>2</v>
      </c>
      <c r="W42">
        <v>0</v>
      </c>
      <c r="X42">
        <v>88</v>
      </c>
      <c r="Y42">
        <v>330</v>
      </c>
      <c r="Z42">
        <v>0.1090909090909091</v>
      </c>
      <c r="AB42" t="s">
        <v>56</v>
      </c>
      <c r="AC42" s="4">
        <f t="shared" si="5"/>
        <v>-282.44999999999982</v>
      </c>
      <c r="AD42" s="3">
        <f t="shared" si="6"/>
        <v>-25.770985401459839</v>
      </c>
      <c r="AE42" s="3">
        <f t="shared" si="7"/>
        <v>3225.55</v>
      </c>
      <c r="AF42" s="5">
        <f t="shared" si="8"/>
        <v>0.73754863511649171</v>
      </c>
      <c r="AG42" s="12">
        <f t="shared" si="9"/>
        <v>5.7548635116491664E-2</v>
      </c>
      <c r="AH42" s="4">
        <f t="shared" si="10"/>
        <v>2187.4525228050175</v>
      </c>
      <c r="AI42" s="4">
        <f t="shared" si="11"/>
        <v>191.54747719498255</v>
      </c>
      <c r="AJ42" s="13">
        <f t="shared" si="12"/>
        <v>-8.051596351197249</v>
      </c>
      <c r="AK42">
        <f t="shared" si="13"/>
        <v>0.67816419612314716</v>
      </c>
      <c r="AL42">
        <f t="shared" si="14"/>
        <v>-1.8358038768528928E-3</v>
      </c>
      <c r="AN42" s="15" t="s">
        <v>56</v>
      </c>
      <c r="AO42" s="4">
        <f t="shared" si="15"/>
        <v>-147.80999999999995</v>
      </c>
      <c r="AP42" s="3">
        <f t="shared" si="16"/>
        <v>-13.486313868613134</v>
      </c>
      <c r="AQ42" s="3">
        <f t="shared" si="17"/>
        <v>3360.19</v>
      </c>
      <c r="AR42" s="5">
        <f t="shared" si="18"/>
        <v>0.70799567881578129</v>
      </c>
      <c r="AS42" s="5">
        <f t="shared" si="19"/>
        <v>2.7995678815781244E-2</v>
      </c>
      <c r="AT42" s="3">
        <f t="shared" si="20"/>
        <v>2278.7605501710377</v>
      </c>
      <c r="AU42" s="4">
        <f t="shared" si="21"/>
        <v>100.23944982896228</v>
      </c>
      <c r="AV42" s="13">
        <f t="shared" si="22"/>
        <v>-4.2135119726339756</v>
      </c>
      <c r="AW42">
        <f t="shared" si="23"/>
        <v>0.67816419612314716</v>
      </c>
      <c r="AX42">
        <f t="shared" si="24"/>
        <v>-1.8358038768528928E-3</v>
      </c>
      <c r="BB42" t="s">
        <v>56</v>
      </c>
    </row>
    <row r="43" spans="1:54" x14ac:dyDescent="0.35">
      <c r="A43" t="s">
        <v>57</v>
      </c>
      <c r="B43">
        <v>2648</v>
      </c>
      <c r="C43">
        <v>871</v>
      </c>
      <c r="D43">
        <v>2535.4899999999998</v>
      </c>
      <c r="E43" s="3">
        <f t="shared" si="0"/>
        <v>-112.51000000000022</v>
      </c>
      <c r="F43" s="3">
        <f t="shared" si="1"/>
        <v>-12.917336394948361</v>
      </c>
      <c r="G43">
        <v>2453.0700000000002</v>
      </c>
      <c r="H43" s="3">
        <f t="shared" si="2"/>
        <v>-194.92999999999984</v>
      </c>
      <c r="I43" s="3">
        <f t="shared" si="3"/>
        <v>-7.3614048338368523</v>
      </c>
      <c r="J43" s="4">
        <f t="shared" si="4"/>
        <v>-22.380022962112498</v>
      </c>
      <c r="K43">
        <v>2375.1999999999998</v>
      </c>
      <c r="L43">
        <v>0.9</v>
      </c>
      <c r="M43">
        <v>0.94</v>
      </c>
      <c r="N43">
        <v>0.97</v>
      </c>
      <c r="O43">
        <v>3.9999999999999918E-2</v>
      </c>
      <c r="P43">
        <v>6.9999999999999951E-2</v>
      </c>
      <c r="Q43">
        <v>0</v>
      </c>
      <c r="R43">
        <v>20</v>
      </c>
      <c r="S43">
        <v>3</v>
      </c>
      <c r="T43">
        <v>0</v>
      </c>
      <c r="U43">
        <v>176</v>
      </c>
      <c r="V43">
        <v>0</v>
      </c>
      <c r="W43">
        <v>0</v>
      </c>
      <c r="X43">
        <v>3</v>
      </c>
      <c r="Y43">
        <v>202</v>
      </c>
      <c r="Z43">
        <v>9.9009900990099015E-2</v>
      </c>
      <c r="AB43" t="s">
        <v>57</v>
      </c>
      <c r="AC43" s="4">
        <f t="shared" si="5"/>
        <v>-174.92999999999984</v>
      </c>
      <c r="AD43" s="3">
        <f t="shared" si="6"/>
        <v>-20.083811710677367</v>
      </c>
      <c r="AE43" s="3">
        <f t="shared" si="7"/>
        <v>2473.0700000000002</v>
      </c>
      <c r="AF43" s="5">
        <f t="shared" si="8"/>
        <v>0.96042570570181984</v>
      </c>
      <c r="AG43" s="12">
        <f t="shared" si="9"/>
        <v>6.0425705701819821E-2</v>
      </c>
      <c r="AH43" s="4">
        <f t="shared" si="10"/>
        <v>2218.291489425982</v>
      </c>
      <c r="AI43" s="4">
        <f t="shared" si="11"/>
        <v>156.90851057401778</v>
      </c>
      <c r="AJ43" s="13">
        <f t="shared" si="12"/>
        <v>-6.6061178247734</v>
      </c>
      <c r="AK43">
        <f t="shared" si="13"/>
        <v>0.89697885196374627</v>
      </c>
      <c r="AL43">
        <f t="shared" si="14"/>
        <v>-3.0211480362537513E-3</v>
      </c>
      <c r="AN43" s="15" t="s">
        <v>57</v>
      </c>
      <c r="AO43" s="4">
        <f t="shared" si="15"/>
        <v>-92.510000000000218</v>
      </c>
      <c r="AP43" s="3">
        <f t="shared" si="16"/>
        <v>-10.621125143513229</v>
      </c>
      <c r="AQ43" s="3">
        <f t="shared" si="17"/>
        <v>2555.4899999999998</v>
      </c>
      <c r="AR43" s="5">
        <f t="shared" si="18"/>
        <v>0.92944992936775339</v>
      </c>
      <c r="AS43" s="5">
        <f t="shared" si="19"/>
        <v>2.9449929367753369E-2</v>
      </c>
      <c r="AT43" s="3">
        <f t="shared" si="20"/>
        <v>2292.2204864048335</v>
      </c>
      <c r="AU43" s="4">
        <f t="shared" si="21"/>
        <v>82.979513595166281</v>
      </c>
      <c r="AV43" s="13">
        <f t="shared" si="22"/>
        <v>-3.4935800604229659</v>
      </c>
      <c r="AW43">
        <f t="shared" si="23"/>
        <v>0.89697885196374616</v>
      </c>
      <c r="AX43">
        <f t="shared" si="24"/>
        <v>-3.0211480362538623E-3</v>
      </c>
      <c r="BB43" t="s">
        <v>57</v>
      </c>
    </row>
    <row r="44" spans="1:54" x14ac:dyDescent="0.35">
      <c r="A44" t="s">
        <v>58</v>
      </c>
      <c r="B44">
        <v>19720</v>
      </c>
      <c r="C44">
        <v>6090</v>
      </c>
      <c r="D44">
        <v>18683.419999999998</v>
      </c>
      <c r="E44" s="3">
        <f t="shared" si="0"/>
        <v>-1036.5800000000017</v>
      </c>
      <c r="F44" s="3">
        <f t="shared" si="1"/>
        <v>-17.021018062397403</v>
      </c>
      <c r="G44">
        <v>17924.13</v>
      </c>
      <c r="H44" s="3">
        <f t="shared" si="2"/>
        <v>-1795.869999999999</v>
      </c>
      <c r="I44" s="3">
        <f t="shared" si="3"/>
        <v>-9.1068458417849847</v>
      </c>
      <c r="J44" s="4">
        <f t="shared" si="4"/>
        <v>-29.488834154351377</v>
      </c>
      <c r="K44">
        <v>13017.2</v>
      </c>
      <c r="L44">
        <v>0.66</v>
      </c>
      <c r="M44">
        <v>0.7</v>
      </c>
      <c r="N44">
        <v>0.73</v>
      </c>
      <c r="O44">
        <v>3.9999999999999918E-2</v>
      </c>
      <c r="P44">
        <v>6.9999999999999951E-2</v>
      </c>
      <c r="Q44">
        <v>0</v>
      </c>
      <c r="R44">
        <v>261</v>
      </c>
      <c r="S44">
        <v>29</v>
      </c>
      <c r="T44">
        <v>0</v>
      </c>
      <c r="U44">
        <v>603</v>
      </c>
      <c r="V44">
        <v>18</v>
      </c>
      <c r="W44">
        <v>2</v>
      </c>
      <c r="X44">
        <v>948</v>
      </c>
      <c r="Y44">
        <v>1861</v>
      </c>
      <c r="Z44">
        <v>0.1402471789360559</v>
      </c>
      <c r="AB44" t="s">
        <v>58</v>
      </c>
      <c r="AC44" s="4">
        <f t="shared" si="5"/>
        <v>-1534.869999999999</v>
      </c>
      <c r="AD44" s="3">
        <f t="shared" si="6"/>
        <v>-25.203119868637092</v>
      </c>
      <c r="AE44" s="3">
        <f t="shared" si="7"/>
        <v>18185.13</v>
      </c>
      <c r="AF44" s="5">
        <f t="shared" si="8"/>
        <v>0.71581561418587603</v>
      </c>
      <c r="AG44" s="12">
        <f t="shared" si="9"/>
        <v>5.5815614185875995E-2</v>
      </c>
      <c r="AH44" s="4">
        <f t="shared" si="10"/>
        <v>12004.0301336714</v>
      </c>
      <c r="AI44" s="4">
        <f t="shared" si="11"/>
        <v>1013.1698663286006</v>
      </c>
      <c r="AJ44" s="13">
        <f t="shared" si="12"/>
        <v>-7.7833164300202853</v>
      </c>
      <c r="AK44">
        <f t="shared" si="13"/>
        <v>0.66010141987829618</v>
      </c>
      <c r="AL44">
        <f t="shared" si="14"/>
        <v>1.0141987829614951E-4</v>
      </c>
      <c r="AN44" s="15" t="s">
        <v>58</v>
      </c>
      <c r="AO44" s="4">
        <f t="shared" si="15"/>
        <v>-775.58000000000175</v>
      </c>
      <c r="AP44" s="3">
        <f t="shared" si="16"/>
        <v>-12.735303776683116</v>
      </c>
      <c r="AQ44" s="3">
        <f t="shared" si="17"/>
        <v>18944.419999999998</v>
      </c>
      <c r="AR44" s="5">
        <f t="shared" si="18"/>
        <v>0.68712581330016975</v>
      </c>
      <c r="AS44" s="5">
        <f t="shared" si="19"/>
        <v>2.7125813300169721E-2</v>
      </c>
      <c r="AT44" s="3">
        <f t="shared" si="20"/>
        <v>12505.23854077079</v>
      </c>
      <c r="AU44" s="4">
        <f t="shared" si="21"/>
        <v>511.96145922921096</v>
      </c>
      <c r="AV44" s="13">
        <f t="shared" si="22"/>
        <v>-3.932961460446263</v>
      </c>
      <c r="AW44">
        <f t="shared" si="23"/>
        <v>0.66010141987829618</v>
      </c>
      <c r="AX44">
        <f t="shared" si="24"/>
        <v>1.0141987829614951E-4</v>
      </c>
      <c r="BB44" t="s">
        <v>58</v>
      </c>
    </row>
    <row r="45" spans="1:54" x14ac:dyDescent="0.35">
      <c r="A45" t="s">
        <v>59</v>
      </c>
      <c r="B45">
        <v>16444</v>
      </c>
      <c r="C45">
        <v>3854</v>
      </c>
      <c r="D45">
        <v>15699.29</v>
      </c>
      <c r="E45" s="3">
        <f t="shared" si="0"/>
        <v>-744.70999999999913</v>
      </c>
      <c r="F45" s="3">
        <f t="shared" si="1"/>
        <v>-19.323040996367389</v>
      </c>
      <c r="G45">
        <v>15153.8</v>
      </c>
      <c r="H45" s="3">
        <f t="shared" si="2"/>
        <v>-1290.2000000000007</v>
      </c>
      <c r="I45" s="3">
        <f t="shared" si="3"/>
        <v>-7.8460228654828557</v>
      </c>
      <c r="J45" s="4">
        <f t="shared" si="4"/>
        <v>-33.476907109496643</v>
      </c>
      <c r="K45">
        <v>12016.8</v>
      </c>
      <c r="L45">
        <v>0.73</v>
      </c>
      <c r="M45">
        <v>0.77</v>
      </c>
      <c r="N45">
        <v>0.79</v>
      </c>
      <c r="O45">
        <v>4.0000000000000042E-2</v>
      </c>
      <c r="P45">
        <v>6.0000000000000053E-2</v>
      </c>
      <c r="Q45">
        <v>0</v>
      </c>
      <c r="R45">
        <v>198</v>
      </c>
      <c r="S45">
        <v>2</v>
      </c>
      <c r="T45">
        <v>7</v>
      </c>
      <c r="U45">
        <v>636</v>
      </c>
      <c r="V45">
        <v>33</v>
      </c>
      <c r="W45">
        <v>15</v>
      </c>
      <c r="X45">
        <v>446</v>
      </c>
      <c r="Y45">
        <v>1337</v>
      </c>
      <c r="Z45">
        <v>0.14809274495138369</v>
      </c>
      <c r="AB45" t="s">
        <v>59</v>
      </c>
      <c r="AC45" s="4">
        <f t="shared" si="5"/>
        <v>-1092.2000000000007</v>
      </c>
      <c r="AD45" s="3">
        <f t="shared" si="6"/>
        <v>-28.339387649195661</v>
      </c>
      <c r="AE45" s="3">
        <f t="shared" si="7"/>
        <v>15351.8</v>
      </c>
      <c r="AF45" s="5">
        <f t="shared" si="8"/>
        <v>0.7827616305579802</v>
      </c>
      <c r="AG45" s="12">
        <f t="shared" si="9"/>
        <v>5.2761630557980221E-2</v>
      </c>
      <c r="AH45" s="4">
        <f t="shared" si="10"/>
        <v>11218.651802481147</v>
      </c>
      <c r="AI45" s="4">
        <f t="shared" si="11"/>
        <v>798.14819751885261</v>
      </c>
      <c r="AJ45" s="13">
        <f t="shared" si="12"/>
        <v>-6.6419362685478047</v>
      </c>
      <c r="AK45">
        <f t="shared" si="13"/>
        <v>0.73077110192167349</v>
      </c>
      <c r="AL45">
        <f t="shared" si="14"/>
        <v>7.7110192167351155E-4</v>
      </c>
      <c r="AN45" s="15" t="s">
        <v>59</v>
      </c>
      <c r="AO45" s="4">
        <f t="shared" si="15"/>
        <v>-546.70999999999913</v>
      </c>
      <c r="AP45" s="3">
        <f t="shared" si="16"/>
        <v>-14.185521536066402</v>
      </c>
      <c r="AQ45" s="3">
        <f t="shared" si="17"/>
        <v>15897.29</v>
      </c>
      <c r="AR45" s="5">
        <f t="shared" si="18"/>
        <v>0.75590242110447747</v>
      </c>
      <c r="AS45" s="5">
        <f t="shared" si="19"/>
        <v>2.5902421104477491E-2</v>
      </c>
      <c r="AT45" s="3">
        <f t="shared" si="20"/>
        <v>11617.280130868401</v>
      </c>
      <c r="AU45" s="4">
        <f t="shared" si="21"/>
        <v>399.51986913159817</v>
      </c>
      <c r="AV45" s="13">
        <f t="shared" si="22"/>
        <v>-3.3246776939917297</v>
      </c>
      <c r="AW45">
        <f t="shared" si="23"/>
        <v>0.73077110192167349</v>
      </c>
      <c r="AX45">
        <f t="shared" si="24"/>
        <v>7.7110192167351155E-4</v>
      </c>
      <c r="BB45" t="s">
        <v>59</v>
      </c>
    </row>
    <row r="46" spans="1:54" x14ac:dyDescent="0.35">
      <c r="A46" t="s">
        <v>60</v>
      </c>
      <c r="B46">
        <v>7205</v>
      </c>
      <c r="C46">
        <v>1837</v>
      </c>
      <c r="D46">
        <v>6832.92</v>
      </c>
      <c r="E46" s="3">
        <f t="shared" si="0"/>
        <v>-372.07999999999993</v>
      </c>
      <c r="F46" s="3">
        <f t="shared" si="1"/>
        <v>-20.254763200870983</v>
      </c>
      <c r="G46">
        <v>6560.38</v>
      </c>
      <c r="H46" s="3">
        <f t="shared" si="2"/>
        <v>-644.61999999999989</v>
      </c>
      <c r="I46" s="3">
        <f t="shared" si="3"/>
        <v>-8.9468424705065903</v>
      </c>
      <c r="J46" s="4">
        <f t="shared" si="4"/>
        <v>-35.090909090909086</v>
      </c>
      <c r="K46">
        <v>4470.3999999999996</v>
      </c>
      <c r="L46">
        <v>0.62</v>
      </c>
      <c r="M46">
        <v>0.65</v>
      </c>
      <c r="N46">
        <v>0.68</v>
      </c>
      <c r="O46">
        <v>3.000000000000003E-2</v>
      </c>
      <c r="P46">
        <v>6.0000000000000053E-2</v>
      </c>
      <c r="Q46">
        <v>0</v>
      </c>
      <c r="R46">
        <v>95</v>
      </c>
      <c r="S46">
        <v>15</v>
      </c>
      <c r="T46">
        <v>0</v>
      </c>
      <c r="U46">
        <v>346</v>
      </c>
      <c r="V46">
        <v>0</v>
      </c>
      <c r="W46">
        <v>1</v>
      </c>
      <c r="X46">
        <v>211</v>
      </c>
      <c r="Y46">
        <v>668</v>
      </c>
      <c r="Z46">
        <v>0.14221556886227549</v>
      </c>
      <c r="AB46" t="s">
        <v>60</v>
      </c>
      <c r="AC46" s="4">
        <f t="shared" si="5"/>
        <v>-549.61999999999989</v>
      </c>
      <c r="AD46" s="3">
        <f t="shared" si="6"/>
        <v>-29.919433859553614</v>
      </c>
      <c r="AE46" s="3">
        <f t="shared" si="7"/>
        <v>6655.38</v>
      </c>
      <c r="AF46" s="5">
        <f t="shared" si="8"/>
        <v>0.67169718333137995</v>
      </c>
      <c r="AG46" s="12">
        <f t="shared" si="9"/>
        <v>5.1697183331379959E-2</v>
      </c>
      <c r="AH46" s="4">
        <f t="shared" si="10"/>
        <v>4129.3838656488551</v>
      </c>
      <c r="AI46" s="4">
        <f t="shared" si="11"/>
        <v>341.0161343511445</v>
      </c>
      <c r="AJ46" s="13">
        <f t="shared" si="12"/>
        <v>-7.6283136710617514</v>
      </c>
      <c r="AK46">
        <f t="shared" si="13"/>
        <v>0.62045801526717559</v>
      </c>
      <c r="AL46">
        <f t="shared" si="14"/>
        <v>4.5801526717559327E-4</v>
      </c>
      <c r="AN46" s="15" t="s">
        <v>60</v>
      </c>
      <c r="AO46" s="4">
        <f t="shared" si="15"/>
        <v>-277.07999999999993</v>
      </c>
      <c r="AP46" s="3">
        <f t="shared" si="16"/>
        <v>-15.08328796951551</v>
      </c>
      <c r="AQ46" s="3">
        <f t="shared" si="17"/>
        <v>6927.92</v>
      </c>
      <c r="AR46" s="5">
        <f t="shared" si="18"/>
        <v>0.64527304010438913</v>
      </c>
      <c r="AS46" s="5">
        <f t="shared" si="19"/>
        <v>2.5273040104389133E-2</v>
      </c>
      <c r="AT46" s="3">
        <f t="shared" si="20"/>
        <v>4298.483493129771</v>
      </c>
      <c r="AU46" s="4">
        <f t="shared" si="21"/>
        <v>171.91650687022866</v>
      </c>
      <c r="AV46" s="13">
        <f t="shared" si="22"/>
        <v>-3.8456627342123451</v>
      </c>
      <c r="AW46">
        <f t="shared" si="23"/>
        <v>0.62045801526717559</v>
      </c>
      <c r="AX46">
        <f t="shared" si="24"/>
        <v>4.5801526717559327E-4</v>
      </c>
      <c r="BB46" t="s">
        <v>60</v>
      </c>
    </row>
    <row r="47" spans="1:54" x14ac:dyDescent="0.35">
      <c r="A47" t="s">
        <v>61</v>
      </c>
      <c r="B47">
        <v>4338</v>
      </c>
      <c r="C47">
        <v>712</v>
      </c>
      <c r="D47">
        <v>4123.5600000000004</v>
      </c>
      <c r="E47" s="3">
        <f t="shared" si="0"/>
        <v>-214.4399999999996</v>
      </c>
      <c r="F47" s="3">
        <f t="shared" si="1"/>
        <v>-30.117977528089831</v>
      </c>
      <c r="G47">
        <v>3966.48</v>
      </c>
      <c r="H47" s="3">
        <f t="shared" si="2"/>
        <v>-371.52</v>
      </c>
      <c r="I47" s="3">
        <f t="shared" si="3"/>
        <v>-8.5643153526970952</v>
      </c>
      <c r="J47" s="4">
        <f t="shared" si="4"/>
        <v>-52.179775280898873</v>
      </c>
      <c r="K47">
        <v>2972.6</v>
      </c>
      <c r="L47">
        <v>0.69</v>
      </c>
      <c r="M47">
        <v>0.72</v>
      </c>
      <c r="N47">
        <v>0.75</v>
      </c>
      <c r="O47">
        <v>3.000000000000003E-2</v>
      </c>
      <c r="P47">
        <v>6.0000000000000053E-2</v>
      </c>
      <c r="Q47">
        <v>0</v>
      </c>
      <c r="R47">
        <v>56</v>
      </c>
      <c r="S47">
        <v>0</v>
      </c>
      <c r="T47">
        <v>0</v>
      </c>
      <c r="U47">
        <v>255</v>
      </c>
      <c r="V47">
        <v>5</v>
      </c>
      <c r="W47">
        <v>0</v>
      </c>
      <c r="X47">
        <v>69</v>
      </c>
      <c r="Y47">
        <v>385</v>
      </c>
      <c r="Z47">
        <v>0.14545454545454539</v>
      </c>
      <c r="AB47" t="s">
        <v>61</v>
      </c>
      <c r="AC47" s="4">
        <f t="shared" si="5"/>
        <v>-315.52</v>
      </c>
      <c r="AD47" s="3">
        <f t="shared" si="6"/>
        <v>-44.314606741573037</v>
      </c>
      <c r="AE47" s="3">
        <f t="shared" si="7"/>
        <v>4022.48</v>
      </c>
      <c r="AF47" s="5">
        <f t="shared" si="8"/>
        <v>0.73899683777172287</v>
      </c>
      <c r="AG47" s="12">
        <f t="shared" si="9"/>
        <v>4.8996837771722923E-2</v>
      </c>
      <c r="AH47" s="4">
        <f t="shared" si="10"/>
        <v>2756.3909746426925</v>
      </c>
      <c r="AI47" s="4">
        <f t="shared" si="11"/>
        <v>216.20902535730738</v>
      </c>
      <c r="AJ47" s="13">
        <f t="shared" si="12"/>
        <v>-7.2733978792070042</v>
      </c>
      <c r="AK47">
        <f t="shared" si="13"/>
        <v>0.68524665744582758</v>
      </c>
      <c r="AL47">
        <f t="shared" si="14"/>
        <v>-4.7533425541723684E-3</v>
      </c>
      <c r="AN47" s="15" t="s">
        <v>61</v>
      </c>
      <c r="AO47" s="4">
        <f t="shared" si="15"/>
        <v>-158.4399999999996</v>
      </c>
      <c r="AP47" s="3">
        <f t="shared" si="16"/>
        <v>-22.252808988763988</v>
      </c>
      <c r="AQ47" s="3">
        <f t="shared" si="17"/>
        <v>4179.5600000000004</v>
      </c>
      <c r="AR47" s="5">
        <f t="shared" si="18"/>
        <v>0.71122319095789976</v>
      </c>
      <c r="AS47" s="5">
        <f t="shared" si="19"/>
        <v>2.1223190957899818E-2</v>
      </c>
      <c r="AT47" s="3">
        <f t="shared" si="20"/>
        <v>2864.0295195942831</v>
      </c>
      <c r="AU47" s="4">
        <f t="shared" si="21"/>
        <v>108.57048040571681</v>
      </c>
      <c r="AV47" s="13">
        <f t="shared" si="22"/>
        <v>-3.6523743660673085</v>
      </c>
      <c r="AW47">
        <f t="shared" si="23"/>
        <v>0.68524665744582747</v>
      </c>
      <c r="AX47">
        <f t="shared" si="24"/>
        <v>-4.7533425541724794E-3</v>
      </c>
      <c r="BB47" t="s">
        <v>61</v>
      </c>
    </row>
    <row r="48" spans="1:54" x14ac:dyDescent="0.35">
      <c r="A48" t="s">
        <v>62</v>
      </c>
      <c r="B48">
        <v>4495</v>
      </c>
      <c r="C48">
        <v>1078</v>
      </c>
      <c r="D48">
        <v>4186.42</v>
      </c>
      <c r="E48" s="3">
        <f t="shared" si="0"/>
        <v>-308.57999999999993</v>
      </c>
      <c r="F48" s="3">
        <f t="shared" si="1"/>
        <v>-28.625231910946191</v>
      </c>
      <c r="G48">
        <v>3960.39</v>
      </c>
      <c r="H48" s="3">
        <f t="shared" si="2"/>
        <v>-534.61000000000013</v>
      </c>
      <c r="I48" s="3">
        <f t="shared" si="3"/>
        <v>-11.893437152391549</v>
      </c>
      <c r="J48" s="4">
        <f t="shared" si="4"/>
        <v>-49.592764378478677</v>
      </c>
      <c r="K48">
        <v>2077.4</v>
      </c>
      <c r="L48">
        <v>0.46</v>
      </c>
      <c r="M48">
        <v>0.5</v>
      </c>
      <c r="N48">
        <v>0.52</v>
      </c>
      <c r="O48">
        <v>3.999999999999998E-2</v>
      </c>
      <c r="P48">
        <v>0.06</v>
      </c>
      <c r="Q48">
        <v>0</v>
      </c>
      <c r="R48">
        <v>62</v>
      </c>
      <c r="S48">
        <v>26</v>
      </c>
      <c r="T48">
        <v>0</v>
      </c>
      <c r="U48">
        <v>241</v>
      </c>
      <c r="V48">
        <v>0</v>
      </c>
      <c r="W48">
        <v>2</v>
      </c>
      <c r="X48">
        <v>223</v>
      </c>
      <c r="Y48">
        <v>554</v>
      </c>
      <c r="Z48">
        <v>0.111913357400722</v>
      </c>
      <c r="AB48" t="s">
        <v>62</v>
      </c>
      <c r="AC48" s="4">
        <f t="shared" si="5"/>
        <v>-472.61000000000013</v>
      </c>
      <c r="AD48" s="3">
        <f t="shared" si="6"/>
        <v>-43.841372912801496</v>
      </c>
      <c r="AE48" s="3">
        <f t="shared" si="7"/>
        <v>4022.39</v>
      </c>
      <c r="AF48" s="5">
        <f t="shared" si="8"/>
        <v>0.51645912007537809</v>
      </c>
      <c r="AG48" s="12">
        <f t="shared" si="9"/>
        <v>5.6459120075378066E-2</v>
      </c>
      <c r="AH48" s="4">
        <f t="shared" si="10"/>
        <v>1858.9795296996663</v>
      </c>
      <c r="AI48" s="4">
        <f t="shared" si="11"/>
        <v>218.42047030033382</v>
      </c>
      <c r="AJ48" s="13">
        <f t="shared" si="12"/>
        <v>-10.514126807563965</v>
      </c>
      <c r="AK48">
        <f t="shared" si="13"/>
        <v>0.46215795328142384</v>
      </c>
      <c r="AL48">
        <f t="shared" si="14"/>
        <v>2.1579532814238189E-3</v>
      </c>
      <c r="AN48" s="15" t="s">
        <v>62</v>
      </c>
      <c r="AO48" s="4">
        <f t="shared" si="15"/>
        <v>-246.57999999999993</v>
      </c>
      <c r="AP48" s="3">
        <f t="shared" si="16"/>
        <v>-22.873840445269011</v>
      </c>
      <c r="AQ48" s="3">
        <f t="shared" si="17"/>
        <v>4248.42</v>
      </c>
      <c r="AR48" s="5">
        <f t="shared" si="18"/>
        <v>0.48898178616991728</v>
      </c>
      <c r="AS48" s="5">
        <f t="shared" si="19"/>
        <v>2.8981786169917256E-2</v>
      </c>
      <c r="AT48" s="3">
        <f t="shared" si="20"/>
        <v>1963.4410918798667</v>
      </c>
      <c r="AU48" s="4">
        <f t="shared" si="21"/>
        <v>113.9589081201334</v>
      </c>
      <c r="AV48" s="13">
        <f t="shared" si="22"/>
        <v>-5.4856507230255795</v>
      </c>
      <c r="AW48">
        <f t="shared" si="23"/>
        <v>0.46215795328142384</v>
      </c>
      <c r="AX48">
        <f t="shared" si="24"/>
        <v>2.1579532814238189E-3</v>
      </c>
      <c r="BB48" t="s">
        <v>62</v>
      </c>
    </row>
    <row r="49" spans="1:54" x14ac:dyDescent="0.35">
      <c r="A49" t="s">
        <v>63</v>
      </c>
      <c r="B49">
        <v>4883</v>
      </c>
      <c r="C49">
        <v>772</v>
      </c>
      <c r="D49">
        <v>4600.04</v>
      </c>
      <c r="E49" s="3">
        <f t="shared" si="0"/>
        <v>-282.96000000000004</v>
      </c>
      <c r="F49" s="3">
        <f t="shared" si="1"/>
        <v>-36.652849740932645</v>
      </c>
      <c r="G49">
        <v>4392.78</v>
      </c>
      <c r="H49" s="3">
        <f t="shared" si="2"/>
        <v>-490.22000000000025</v>
      </c>
      <c r="I49" s="3">
        <f t="shared" si="3"/>
        <v>-10.039320090108546</v>
      </c>
      <c r="J49" s="4">
        <f t="shared" si="4"/>
        <v>-63.500000000000036</v>
      </c>
      <c r="K49">
        <v>2609.8000000000002</v>
      </c>
      <c r="L49">
        <v>0.53</v>
      </c>
      <c r="M49">
        <v>0.56999999999999995</v>
      </c>
      <c r="N49">
        <v>0.59</v>
      </c>
      <c r="O49">
        <v>3.9999999999999918E-2</v>
      </c>
      <c r="P49">
        <v>5.9999999999999942E-2</v>
      </c>
      <c r="Q49">
        <v>0</v>
      </c>
      <c r="R49">
        <v>29</v>
      </c>
      <c r="S49">
        <v>0</v>
      </c>
      <c r="T49">
        <v>0</v>
      </c>
      <c r="U49">
        <v>314</v>
      </c>
      <c r="V49">
        <v>0</v>
      </c>
      <c r="W49">
        <v>0</v>
      </c>
      <c r="X49">
        <v>165</v>
      </c>
      <c r="Y49">
        <v>508</v>
      </c>
      <c r="Z49">
        <v>5.7086614173228349E-2</v>
      </c>
      <c r="AB49" t="s">
        <v>63</v>
      </c>
      <c r="AC49" s="4">
        <f t="shared" si="5"/>
        <v>-461.22000000000025</v>
      </c>
      <c r="AD49" s="3">
        <f t="shared" si="6"/>
        <v>-59.743523316062216</v>
      </c>
      <c r="AE49" s="3">
        <f t="shared" si="7"/>
        <v>4421.78</v>
      </c>
      <c r="AF49" s="5">
        <f t="shared" si="8"/>
        <v>0.59021480037450991</v>
      </c>
      <c r="AG49" s="12">
        <f t="shared" si="9"/>
        <v>6.021480037450988E-2</v>
      </c>
      <c r="AH49" s="4">
        <f t="shared" si="10"/>
        <v>2363.2933532664347</v>
      </c>
      <c r="AI49" s="4">
        <f t="shared" si="11"/>
        <v>246.5066467335655</v>
      </c>
      <c r="AJ49" s="13">
        <f t="shared" si="12"/>
        <v>-9.4454228957608048</v>
      </c>
      <c r="AK49">
        <f t="shared" si="13"/>
        <v>0.53446651648576704</v>
      </c>
      <c r="AL49">
        <f t="shared" si="14"/>
        <v>4.4665164857670137E-3</v>
      </c>
      <c r="AN49" s="15" t="s">
        <v>63</v>
      </c>
      <c r="AO49" s="4">
        <f t="shared" si="15"/>
        <v>-253.96000000000004</v>
      </c>
      <c r="AP49" s="3">
        <f t="shared" si="16"/>
        <v>-32.896373056994825</v>
      </c>
      <c r="AQ49" s="3">
        <f t="shared" si="17"/>
        <v>4629.04</v>
      </c>
      <c r="AR49" s="5">
        <f t="shared" si="18"/>
        <v>0.56378860411662035</v>
      </c>
      <c r="AS49" s="5">
        <f t="shared" si="19"/>
        <v>3.3788604116620324E-2</v>
      </c>
      <c r="AT49" s="3">
        <f t="shared" si="20"/>
        <v>2474.0668834732746</v>
      </c>
      <c r="AU49" s="4">
        <f t="shared" si="21"/>
        <v>135.73311652672555</v>
      </c>
      <c r="AV49" s="13">
        <f t="shared" si="22"/>
        <v>-5.2009010853983275</v>
      </c>
      <c r="AW49">
        <f t="shared" si="23"/>
        <v>0.53446651648576693</v>
      </c>
      <c r="AX49">
        <f t="shared" si="24"/>
        <v>4.4665164857669026E-3</v>
      </c>
      <c r="BB49" t="s">
        <v>63</v>
      </c>
    </row>
    <row r="50" spans="1:54" x14ac:dyDescent="0.35">
      <c r="A50" t="s">
        <v>64</v>
      </c>
      <c r="B50">
        <v>3439</v>
      </c>
      <c r="C50">
        <v>923</v>
      </c>
      <c r="D50">
        <v>3231.24</v>
      </c>
      <c r="E50" s="3">
        <f t="shared" si="0"/>
        <v>-207.76000000000022</v>
      </c>
      <c r="F50" s="3">
        <f t="shared" si="1"/>
        <v>-22.509209100758419</v>
      </c>
      <c r="G50">
        <v>3079.05</v>
      </c>
      <c r="H50" s="3">
        <f t="shared" si="2"/>
        <v>-359.94999999999982</v>
      </c>
      <c r="I50" s="3">
        <f t="shared" si="3"/>
        <v>-10.466705437627214</v>
      </c>
      <c r="J50" s="4">
        <f t="shared" si="4"/>
        <v>-38.997833152762716</v>
      </c>
      <c r="K50">
        <v>1779</v>
      </c>
      <c r="L50">
        <v>0.52</v>
      </c>
      <c r="M50">
        <v>0.55000000000000004</v>
      </c>
      <c r="N50">
        <v>0.57999999999999996</v>
      </c>
      <c r="O50">
        <v>3.000000000000003E-2</v>
      </c>
      <c r="P50">
        <v>5.9999999999999942E-2</v>
      </c>
      <c r="Q50">
        <v>0</v>
      </c>
      <c r="R50">
        <v>34</v>
      </c>
      <c r="S50">
        <v>0</v>
      </c>
      <c r="T50">
        <v>0</v>
      </c>
      <c r="U50">
        <v>339</v>
      </c>
      <c r="V50">
        <v>0</v>
      </c>
      <c r="W50">
        <v>0</v>
      </c>
      <c r="X50">
        <v>0</v>
      </c>
      <c r="Y50">
        <v>373</v>
      </c>
      <c r="Z50">
        <v>9.1152815013404831E-2</v>
      </c>
      <c r="AB50" t="s">
        <v>64</v>
      </c>
      <c r="AC50" s="4">
        <f t="shared" si="5"/>
        <v>-325.94999999999982</v>
      </c>
      <c r="AD50" s="3">
        <f t="shared" si="6"/>
        <v>-35.314192849404094</v>
      </c>
      <c r="AE50" s="3">
        <f t="shared" si="7"/>
        <v>3113.05</v>
      </c>
      <c r="AF50" s="5">
        <f t="shared" si="8"/>
        <v>0.57146528324312162</v>
      </c>
      <c r="AG50" s="12">
        <f t="shared" si="9"/>
        <v>5.1465283243121607E-2</v>
      </c>
      <c r="AH50" s="4">
        <f t="shared" si="10"/>
        <v>1610.3855626635652</v>
      </c>
      <c r="AI50" s="4">
        <f t="shared" si="11"/>
        <v>168.61443733643478</v>
      </c>
      <c r="AJ50" s="13">
        <f t="shared" si="12"/>
        <v>-9.4780459435882403</v>
      </c>
      <c r="AK50">
        <f t="shared" si="13"/>
        <v>0.51730154114568194</v>
      </c>
      <c r="AL50">
        <f t="shared" si="14"/>
        <v>-2.6984588543180754E-3</v>
      </c>
      <c r="AN50" s="15" t="s">
        <v>64</v>
      </c>
      <c r="AO50" s="4">
        <f t="shared" si="15"/>
        <v>-173.76000000000022</v>
      </c>
      <c r="AP50" s="3">
        <f t="shared" si="16"/>
        <v>-18.825568797399807</v>
      </c>
      <c r="AQ50" s="3">
        <f t="shared" si="17"/>
        <v>3265.24</v>
      </c>
      <c r="AR50" s="5">
        <f t="shared" si="18"/>
        <v>0.54482978280310179</v>
      </c>
      <c r="AS50" s="5">
        <f t="shared" si="19"/>
        <v>2.4829782803101774E-2</v>
      </c>
      <c r="AT50" s="3">
        <f t="shared" si="20"/>
        <v>1689.1136842105261</v>
      </c>
      <c r="AU50" s="4">
        <f t="shared" si="21"/>
        <v>89.886315789473883</v>
      </c>
      <c r="AV50" s="13">
        <f t="shared" si="22"/>
        <v>-5.0526315789473797</v>
      </c>
      <c r="AW50">
        <f t="shared" si="23"/>
        <v>0.51730154114568183</v>
      </c>
      <c r="AX50">
        <f t="shared" si="24"/>
        <v>-2.6984588543181864E-3</v>
      </c>
      <c r="BB50" t="s">
        <v>64</v>
      </c>
    </row>
    <row r="51" spans="1:54" x14ac:dyDescent="0.35">
      <c r="A51" t="s">
        <v>65</v>
      </c>
      <c r="B51">
        <v>13697</v>
      </c>
      <c r="C51">
        <v>1496</v>
      </c>
      <c r="D51">
        <v>13451.36</v>
      </c>
      <c r="E51" s="3">
        <f t="shared" si="0"/>
        <v>-245.63999999999942</v>
      </c>
      <c r="F51" s="3">
        <f t="shared" si="1"/>
        <v>-16.419786096256647</v>
      </c>
      <c r="G51">
        <v>13271.43</v>
      </c>
      <c r="H51" s="3">
        <f t="shared" si="2"/>
        <v>-425.56999999999971</v>
      </c>
      <c r="I51" s="3">
        <f t="shared" si="3"/>
        <v>-3.1070307366576602</v>
      </c>
      <c r="J51" s="4">
        <f t="shared" si="4"/>
        <v>-28.447192513368964</v>
      </c>
      <c r="K51">
        <v>22113.8</v>
      </c>
      <c r="L51">
        <v>1.61</v>
      </c>
      <c r="M51">
        <v>1.64</v>
      </c>
      <c r="N51">
        <v>1.67</v>
      </c>
      <c r="O51">
        <v>2.9999999999999801E-2</v>
      </c>
      <c r="P51">
        <v>5.9999999999999831E-2</v>
      </c>
      <c r="Q51">
        <v>0</v>
      </c>
      <c r="R51">
        <v>19</v>
      </c>
      <c r="S51">
        <v>0</v>
      </c>
      <c r="T51">
        <v>1</v>
      </c>
      <c r="U51">
        <v>135</v>
      </c>
      <c r="V51">
        <v>0</v>
      </c>
      <c r="W51">
        <v>12</v>
      </c>
      <c r="X51">
        <v>274</v>
      </c>
      <c r="Y51">
        <v>441</v>
      </c>
      <c r="Z51">
        <v>4.3083900226757371E-2</v>
      </c>
      <c r="AB51" t="s">
        <v>65</v>
      </c>
      <c r="AC51" s="4">
        <f t="shared" si="5"/>
        <v>-406.56999999999971</v>
      </c>
      <c r="AD51" s="3">
        <f t="shared" si="6"/>
        <v>-27.177139037433136</v>
      </c>
      <c r="AE51" s="3">
        <f t="shared" si="7"/>
        <v>13290.43</v>
      </c>
      <c r="AF51" s="5">
        <f t="shared" si="8"/>
        <v>1.6638889787614095</v>
      </c>
      <c r="AG51" s="12">
        <f t="shared" si="9"/>
        <v>5.3888978761409412E-2</v>
      </c>
      <c r="AH51" s="4">
        <f t="shared" si="10"/>
        <v>21457.392927940426</v>
      </c>
      <c r="AI51" s="4">
        <f t="shared" si="11"/>
        <v>656.40707205957369</v>
      </c>
      <c r="AJ51" s="13">
        <f t="shared" si="12"/>
        <v>-2.9683142293932914</v>
      </c>
      <c r="AK51">
        <f t="shared" si="13"/>
        <v>1.6144995254435277</v>
      </c>
      <c r="AL51">
        <f t="shared" si="14"/>
        <v>4.4995254435276077E-3</v>
      </c>
      <c r="AN51" s="15" t="s">
        <v>65</v>
      </c>
      <c r="AO51" s="4">
        <f t="shared" si="15"/>
        <v>-226.63999999999942</v>
      </c>
      <c r="AP51" s="3">
        <f t="shared" si="16"/>
        <v>-15.149732620320817</v>
      </c>
      <c r="AQ51" s="3">
        <f t="shared" si="17"/>
        <v>13470.36</v>
      </c>
      <c r="AR51" s="5">
        <f t="shared" si="18"/>
        <v>1.6416636229469739</v>
      </c>
      <c r="AS51" s="5">
        <f t="shared" si="19"/>
        <v>3.166362294697378E-2</v>
      </c>
      <c r="AT51" s="3">
        <f t="shared" si="20"/>
        <v>21747.889827553478</v>
      </c>
      <c r="AU51" s="4">
        <f t="shared" si="21"/>
        <v>365.91017244652176</v>
      </c>
      <c r="AV51" s="13">
        <f t="shared" si="22"/>
        <v>-1.6546689055997692</v>
      </c>
      <c r="AW51">
        <f t="shared" si="23"/>
        <v>1.6144995254435277</v>
      </c>
      <c r="AX51">
        <f t="shared" si="24"/>
        <v>4.4995254435276077E-3</v>
      </c>
      <c r="BB51" t="s">
        <v>65</v>
      </c>
    </row>
    <row r="52" spans="1:54" x14ac:dyDescent="0.35">
      <c r="A52" t="s">
        <v>66</v>
      </c>
      <c r="B52">
        <v>13579</v>
      </c>
      <c r="C52">
        <v>3527</v>
      </c>
      <c r="D52">
        <v>12959.62</v>
      </c>
      <c r="E52" s="3">
        <f t="shared" si="0"/>
        <v>-619.3799999999992</v>
      </c>
      <c r="F52" s="3">
        <f t="shared" si="1"/>
        <v>-17.561100085058101</v>
      </c>
      <c r="G52">
        <v>12505.92</v>
      </c>
      <c r="H52" s="3">
        <f t="shared" si="2"/>
        <v>-1073.08</v>
      </c>
      <c r="I52" s="3">
        <f t="shared" si="3"/>
        <v>-7.9024965019515427</v>
      </c>
      <c r="J52" s="4">
        <f t="shared" si="4"/>
        <v>-30.424723561100084</v>
      </c>
      <c r="K52">
        <v>6985</v>
      </c>
      <c r="L52">
        <v>0.51</v>
      </c>
      <c r="M52">
        <v>0.54</v>
      </c>
      <c r="N52">
        <v>0.56000000000000005</v>
      </c>
      <c r="O52">
        <v>3.000000000000003E-2</v>
      </c>
      <c r="P52">
        <v>5.0000000000000037E-2</v>
      </c>
      <c r="Q52">
        <v>0</v>
      </c>
      <c r="R52">
        <v>250</v>
      </c>
      <c r="S52">
        <v>3</v>
      </c>
      <c r="T52">
        <v>2</v>
      </c>
      <c r="U52">
        <v>633</v>
      </c>
      <c r="V52">
        <v>2</v>
      </c>
      <c r="W52">
        <v>27</v>
      </c>
      <c r="X52">
        <v>195</v>
      </c>
      <c r="Y52">
        <v>1112</v>
      </c>
      <c r="Z52">
        <v>0.2248201438848921</v>
      </c>
      <c r="AB52" t="s">
        <v>66</v>
      </c>
      <c r="AC52" s="4">
        <f t="shared" si="5"/>
        <v>-823.07999999999993</v>
      </c>
      <c r="AD52" s="3">
        <f t="shared" si="6"/>
        <v>-23.336546640204141</v>
      </c>
      <c r="AE52" s="3">
        <f t="shared" si="7"/>
        <v>12755.92</v>
      </c>
      <c r="AF52" s="5">
        <f t="shared" si="8"/>
        <v>0.54758888422003271</v>
      </c>
      <c r="AG52" s="12">
        <f t="shared" si="9"/>
        <v>3.7588884220032703E-2</v>
      </c>
      <c r="AH52" s="4">
        <f t="shared" si="10"/>
        <v>6561.6099270933064</v>
      </c>
      <c r="AI52" s="4">
        <f t="shared" si="11"/>
        <v>423.3900729066936</v>
      </c>
      <c r="AJ52" s="13">
        <f t="shared" si="12"/>
        <v>-6.0614183665954702</v>
      </c>
      <c r="AK52">
        <f t="shared" si="13"/>
        <v>0.51439723101848445</v>
      </c>
      <c r="AL52">
        <f t="shared" si="14"/>
        <v>4.3972310184844376E-3</v>
      </c>
      <c r="AN52" s="15" t="s">
        <v>66</v>
      </c>
      <c r="AO52" s="4">
        <f t="shared" si="15"/>
        <v>-369.3799999999992</v>
      </c>
      <c r="AP52" s="3">
        <f t="shared" si="16"/>
        <v>-10.472923164162156</v>
      </c>
      <c r="AQ52" s="3">
        <f t="shared" si="17"/>
        <v>13209.62</v>
      </c>
      <c r="AR52" s="5">
        <f t="shared" si="18"/>
        <v>0.52878129726668899</v>
      </c>
      <c r="AS52" s="5">
        <f t="shared" si="19"/>
        <v>1.8781297266688979E-2</v>
      </c>
      <c r="AT52" s="3">
        <f t="shared" si="20"/>
        <v>6794.9919508063931</v>
      </c>
      <c r="AU52" s="4">
        <f t="shared" si="21"/>
        <v>190.00804919360689</v>
      </c>
      <c r="AV52" s="13">
        <f t="shared" si="22"/>
        <v>-2.72022976655128</v>
      </c>
      <c r="AW52">
        <f t="shared" si="23"/>
        <v>0.51439723101848445</v>
      </c>
      <c r="AX52">
        <f t="shared" si="24"/>
        <v>4.3972310184844376E-3</v>
      </c>
      <c r="BB52" t="s">
        <v>66</v>
      </c>
    </row>
    <row r="53" spans="1:54" x14ac:dyDescent="0.35">
      <c r="A53" t="s">
        <v>67</v>
      </c>
      <c r="B53">
        <v>9280</v>
      </c>
      <c r="C53">
        <v>2282</v>
      </c>
      <c r="D53">
        <v>8834.9599999999991</v>
      </c>
      <c r="E53" s="3">
        <f t="shared" si="0"/>
        <v>-445.04000000000087</v>
      </c>
      <c r="F53" s="3">
        <f t="shared" si="1"/>
        <v>-19.502191060473308</v>
      </c>
      <c r="G53">
        <v>8508.9699999999993</v>
      </c>
      <c r="H53" s="3">
        <f t="shared" si="2"/>
        <v>-771.03000000000065</v>
      </c>
      <c r="I53" s="3">
        <f t="shared" si="3"/>
        <v>-8.308512931034489</v>
      </c>
      <c r="J53" s="4">
        <f t="shared" si="4"/>
        <v>-33.787467134092928</v>
      </c>
      <c r="K53">
        <v>4396.8</v>
      </c>
      <c r="L53">
        <v>0.47</v>
      </c>
      <c r="M53">
        <v>0.5</v>
      </c>
      <c r="N53">
        <v>0.52</v>
      </c>
      <c r="O53">
        <v>3.000000000000003E-2</v>
      </c>
      <c r="P53">
        <v>5.0000000000000037E-2</v>
      </c>
      <c r="Q53">
        <v>0</v>
      </c>
      <c r="R53">
        <v>109</v>
      </c>
      <c r="S53">
        <v>30</v>
      </c>
      <c r="T53">
        <v>0</v>
      </c>
      <c r="U53">
        <v>384</v>
      </c>
      <c r="V53">
        <v>4</v>
      </c>
      <c r="W53">
        <v>0</v>
      </c>
      <c r="X53">
        <v>272</v>
      </c>
      <c r="Y53">
        <v>799</v>
      </c>
      <c r="Z53">
        <v>0.1364205256570713</v>
      </c>
      <c r="AB53" t="s">
        <v>67</v>
      </c>
      <c r="AC53" s="4">
        <f t="shared" si="5"/>
        <v>-662.03000000000065</v>
      </c>
      <c r="AD53" s="3">
        <f t="shared" si="6"/>
        <v>-29.010955302366369</v>
      </c>
      <c r="AE53" s="3">
        <f t="shared" si="7"/>
        <v>8617.9699999999993</v>
      </c>
      <c r="AF53" s="5">
        <f t="shared" si="8"/>
        <v>0.51018975466380134</v>
      </c>
      <c r="AG53" s="12">
        <f t="shared" si="9"/>
        <v>4.0189754663801369E-2</v>
      </c>
      <c r="AH53" s="4">
        <f t="shared" si="10"/>
        <v>4083.1347517241375</v>
      </c>
      <c r="AI53" s="4">
        <f t="shared" si="11"/>
        <v>313.66524827586272</v>
      </c>
      <c r="AJ53" s="13">
        <f t="shared" si="12"/>
        <v>-7.1339439655172558</v>
      </c>
      <c r="AK53">
        <f t="shared" si="13"/>
        <v>0.47379310344827585</v>
      </c>
      <c r="AL53">
        <f t="shared" si="14"/>
        <v>3.7931034482758808E-3</v>
      </c>
      <c r="AN53" s="15" t="s">
        <v>67</v>
      </c>
      <c r="AO53" s="4">
        <f t="shared" si="15"/>
        <v>-336.04000000000087</v>
      </c>
      <c r="AP53" s="3">
        <f t="shared" si="16"/>
        <v>-14.725679228746751</v>
      </c>
      <c r="AQ53" s="3">
        <f t="shared" si="17"/>
        <v>8943.9599999999991</v>
      </c>
      <c r="AR53" s="5">
        <f t="shared" si="18"/>
        <v>0.49159432734493452</v>
      </c>
      <c r="AS53" s="5">
        <f t="shared" si="19"/>
        <v>2.159432734493455E-2</v>
      </c>
      <c r="AT53" s="3">
        <f t="shared" si="20"/>
        <v>4237.5865655172411</v>
      </c>
      <c r="AU53" s="4">
        <f t="shared" si="21"/>
        <v>159.21343448275911</v>
      </c>
      <c r="AV53" s="13">
        <f t="shared" si="22"/>
        <v>-3.6211206896551835</v>
      </c>
      <c r="AW53">
        <f t="shared" si="23"/>
        <v>0.47379310344827585</v>
      </c>
      <c r="AX53">
        <f t="shared" si="24"/>
        <v>3.7931034482758808E-3</v>
      </c>
      <c r="BB53" t="s">
        <v>67</v>
      </c>
    </row>
    <row r="54" spans="1:54" x14ac:dyDescent="0.35">
      <c r="A54" t="s">
        <v>68</v>
      </c>
      <c r="B54">
        <v>16550</v>
      </c>
      <c r="C54">
        <v>3225</v>
      </c>
      <c r="D54">
        <v>16021.96</v>
      </c>
      <c r="E54" s="3">
        <f t="shared" si="0"/>
        <v>-528.04000000000087</v>
      </c>
      <c r="F54" s="3">
        <f t="shared" si="1"/>
        <v>-16.37333333333336</v>
      </c>
      <c r="G54">
        <v>15635.18</v>
      </c>
      <c r="H54" s="3">
        <f t="shared" si="2"/>
        <v>-914.81999999999971</v>
      </c>
      <c r="I54" s="3">
        <f t="shared" si="3"/>
        <v>-5.527613293051358</v>
      </c>
      <c r="J54" s="4">
        <f t="shared" si="4"/>
        <v>-28.366511627906966</v>
      </c>
      <c r="K54">
        <v>14487.8</v>
      </c>
      <c r="L54">
        <v>0.88</v>
      </c>
      <c r="M54">
        <v>0.9</v>
      </c>
      <c r="N54">
        <v>0.93</v>
      </c>
      <c r="O54">
        <v>2.0000000000000021E-2</v>
      </c>
      <c r="P54">
        <v>5.0000000000000037E-2</v>
      </c>
      <c r="Q54">
        <v>0</v>
      </c>
      <c r="R54">
        <v>31</v>
      </c>
      <c r="S54">
        <v>0</v>
      </c>
      <c r="T54">
        <v>0</v>
      </c>
      <c r="U54">
        <v>411</v>
      </c>
      <c r="V54">
        <v>5</v>
      </c>
      <c r="W54">
        <v>10</v>
      </c>
      <c r="X54">
        <v>491</v>
      </c>
      <c r="Y54">
        <v>948</v>
      </c>
      <c r="Z54">
        <v>3.2700421940928273E-2</v>
      </c>
      <c r="AB54" t="s">
        <v>68</v>
      </c>
      <c r="AC54" s="4">
        <f t="shared" si="5"/>
        <v>-883.81999999999971</v>
      </c>
      <c r="AD54" s="3">
        <f t="shared" si="6"/>
        <v>-27.405271317829449</v>
      </c>
      <c r="AE54" s="3">
        <f t="shared" si="7"/>
        <v>15666.18</v>
      </c>
      <c r="AF54" s="5">
        <f t="shared" si="8"/>
        <v>0.92478191875747628</v>
      </c>
      <c r="AG54" s="12">
        <f t="shared" si="9"/>
        <v>4.478191875747628E-2</v>
      </c>
      <c r="AH54" s="4">
        <f t="shared" si="10"/>
        <v>13714.107710211481</v>
      </c>
      <c r="AI54" s="4">
        <f t="shared" si="11"/>
        <v>773.69228978851788</v>
      </c>
      <c r="AJ54" s="13">
        <f t="shared" si="12"/>
        <v>-5.3403021148036132</v>
      </c>
      <c r="AK54">
        <f t="shared" si="13"/>
        <v>0.8753957703927493</v>
      </c>
      <c r="AL54">
        <f t="shared" si="14"/>
        <v>-4.6042296072507094E-3</v>
      </c>
      <c r="AN54" s="15" t="s">
        <v>68</v>
      </c>
      <c r="AO54" s="4">
        <f t="shared" si="15"/>
        <v>-497.04000000000087</v>
      </c>
      <c r="AP54" s="3">
        <f t="shared" si="16"/>
        <v>-15.41209302325584</v>
      </c>
      <c r="AQ54" s="3">
        <f t="shared" si="17"/>
        <v>16052.96</v>
      </c>
      <c r="AR54" s="5">
        <f t="shared" si="18"/>
        <v>0.90250022425770704</v>
      </c>
      <c r="AS54" s="5">
        <f t="shared" si="19"/>
        <v>2.2500224257707035E-2</v>
      </c>
      <c r="AT54" s="3">
        <f t="shared" si="20"/>
        <v>14052.693286283986</v>
      </c>
      <c r="AU54" s="4">
        <f t="shared" si="21"/>
        <v>435.10671371601347</v>
      </c>
      <c r="AV54" s="13">
        <f t="shared" si="22"/>
        <v>-3.0032628398791639</v>
      </c>
      <c r="AW54">
        <f t="shared" si="23"/>
        <v>0.87539577039274918</v>
      </c>
      <c r="AX54">
        <f t="shared" si="24"/>
        <v>-4.6042296072508204E-3</v>
      </c>
      <c r="BB54" t="s">
        <v>68</v>
      </c>
    </row>
    <row r="55" spans="1:54" x14ac:dyDescent="0.35">
      <c r="A55" t="s">
        <v>69</v>
      </c>
      <c r="B55">
        <v>8677</v>
      </c>
      <c r="C55">
        <v>1916</v>
      </c>
      <c r="D55">
        <v>8210.7900000000009</v>
      </c>
      <c r="E55" s="3">
        <f t="shared" si="0"/>
        <v>-466.20999999999913</v>
      </c>
      <c r="F55" s="3">
        <f t="shared" si="1"/>
        <v>-24.33246346555319</v>
      </c>
      <c r="G55">
        <v>7869.3</v>
      </c>
      <c r="H55" s="3">
        <f t="shared" si="2"/>
        <v>-807.69999999999982</v>
      </c>
      <c r="I55" s="3">
        <f t="shared" si="3"/>
        <v>-9.3085167684683636</v>
      </c>
      <c r="J55" s="4">
        <f t="shared" si="4"/>
        <v>-42.155532359081413</v>
      </c>
      <c r="K55">
        <v>4090.6</v>
      </c>
      <c r="L55">
        <v>0.47</v>
      </c>
      <c r="M55">
        <v>0.5</v>
      </c>
      <c r="N55">
        <v>0.52</v>
      </c>
      <c r="O55">
        <v>3.000000000000003E-2</v>
      </c>
      <c r="P55">
        <v>5.0000000000000037E-2</v>
      </c>
      <c r="Q55">
        <v>12</v>
      </c>
      <c r="R55">
        <v>138</v>
      </c>
      <c r="S55">
        <v>0</v>
      </c>
      <c r="T55">
        <v>4</v>
      </c>
      <c r="U55">
        <v>460</v>
      </c>
      <c r="V55">
        <v>7</v>
      </c>
      <c r="W55">
        <v>9</v>
      </c>
      <c r="X55">
        <v>207</v>
      </c>
      <c r="Y55">
        <v>837</v>
      </c>
      <c r="Z55">
        <v>0.16487455197132619</v>
      </c>
      <c r="AB55" t="s">
        <v>69</v>
      </c>
      <c r="AC55" s="4">
        <f t="shared" si="5"/>
        <v>-669.69999999999982</v>
      </c>
      <c r="AD55" s="3">
        <f t="shared" si="6"/>
        <v>-34.953027139874735</v>
      </c>
      <c r="AE55" s="3">
        <f t="shared" si="7"/>
        <v>8007.3</v>
      </c>
      <c r="AF55" s="5">
        <f t="shared" si="8"/>
        <v>0.51085884130730708</v>
      </c>
      <c r="AG55" s="12">
        <f t="shared" si="9"/>
        <v>4.0858841307307103E-2</v>
      </c>
      <c r="AH55" s="4">
        <f t="shared" si="10"/>
        <v>3774.8831831278089</v>
      </c>
      <c r="AI55" s="4">
        <f t="shared" si="11"/>
        <v>315.71681687219098</v>
      </c>
      <c r="AJ55" s="13">
        <f t="shared" si="12"/>
        <v>-7.7181053359456069</v>
      </c>
      <c r="AK55">
        <f t="shared" si="13"/>
        <v>0.47143021781721789</v>
      </c>
      <c r="AL55">
        <f t="shared" si="14"/>
        <v>1.4302178172179159E-3</v>
      </c>
      <c r="AN55" s="15" t="s">
        <v>69</v>
      </c>
      <c r="AO55" s="4">
        <f t="shared" si="15"/>
        <v>-328.20999999999913</v>
      </c>
      <c r="AP55" s="3">
        <f t="shared" si="16"/>
        <v>-17.129958246346511</v>
      </c>
      <c r="AQ55" s="3">
        <f t="shared" si="17"/>
        <v>8348.7900000000009</v>
      </c>
      <c r="AR55" s="5">
        <f t="shared" si="18"/>
        <v>0.48996321622654293</v>
      </c>
      <c r="AS55" s="5">
        <f t="shared" si="19"/>
        <v>1.9963216226542957E-2</v>
      </c>
      <c r="AT55" s="3">
        <f t="shared" si="20"/>
        <v>3935.8718882102112</v>
      </c>
      <c r="AU55" s="4">
        <f t="shared" si="21"/>
        <v>154.72811178978873</v>
      </c>
      <c r="AV55" s="13">
        <f t="shared" si="22"/>
        <v>-3.7825285236832915</v>
      </c>
      <c r="AW55">
        <f t="shared" si="23"/>
        <v>0.47143021781721789</v>
      </c>
      <c r="AX55">
        <f t="shared" si="24"/>
        <v>1.4302178172179159E-3</v>
      </c>
      <c r="BB55" t="s">
        <v>69</v>
      </c>
    </row>
    <row r="56" spans="1:54" x14ac:dyDescent="0.35">
      <c r="A56" t="s">
        <v>70</v>
      </c>
      <c r="B56">
        <v>19267</v>
      </c>
      <c r="C56">
        <v>4342</v>
      </c>
      <c r="D56">
        <v>18439.3</v>
      </c>
      <c r="E56" s="3">
        <f t="shared" si="0"/>
        <v>-827.70000000000073</v>
      </c>
      <c r="F56" s="3">
        <f t="shared" si="1"/>
        <v>-19.062643942883479</v>
      </c>
      <c r="G56">
        <v>17833.009999999998</v>
      </c>
      <c r="H56" s="3">
        <f t="shared" si="2"/>
        <v>-1433.9900000000016</v>
      </c>
      <c r="I56" s="3">
        <f t="shared" si="3"/>
        <v>-7.4427259043961271</v>
      </c>
      <c r="J56" s="4">
        <f t="shared" si="4"/>
        <v>-33.0260248733303</v>
      </c>
      <c r="K56">
        <v>12124.8</v>
      </c>
      <c r="L56">
        <v>0.63</v>
      </c>
      <c r="M56">
        <v>0.66</v>
      </c>
      <c r="N56">
        <v>0.68</v>
      </c>
      <c r="O56">
        <v>3.000000000000003E-2</v>
      </c>
      <c r="P56">
        <v>5.0000000000000037E-2</v>
      </c>
      <c r="Q56">
        <v>8</v>
      </c>
      <c r="R56">
        <v>118</v>
      </c>
      <c r="S56">
        <v>22</v>
      </c>
      <c r="T56">
        <v>0</v>
      </c>
      <c r="U56">
        <v>992</v>
      </c>
      <c r="V56">
        <v>14</v>
      </c>
      <c r="W56">
        <v>39</v>
      </c>
      <c r="X56">
        <v>293</v>
      </c>
      <c r="Y56">
        <v>1486</v>
      </c>
      <c r="Z56">
        <v>7.9407806191117092E-2</v>
      </c>
      <c r="AB56" t="s">
        <v>70</v>
      </c>
      <c r="AC56" s="4">
        <f t="shared" si="5"/>
        <v>-1315.9900000000016</v>
      </c>
      <c r="AD56" s="3">
        <f t="shared" si="6"/>
        <v>-30.308383233532975</v>
      </c>
      <c r="AE56" s="3">
        <f t="shared" si="7"/>
        <v>17951.009999999998</v>
      </c>
      <c r="AF56" s="5">
        <f t="shared" si="8"/>
        <v>0.67543831795536857</v>
      </c>
      <c r="AG56" s="12">
        <f t="shared" si="9"/>
        <v>4.5438317955368568E-2</v>
      </c>
      <c r="AH56" s="4">
        <f t="shared" si="10"/>
        <v>11296.642240514868</v>
      </c>
      <c r="AI56" s="4">
        <f t="shared" si="11"/>
        <v>828.15775948513146</v>
      </c>
      <c r="AJ56" s="13">
        <f t="shared" si="12"/>
        <v>-6.8302797529454633</v>
      </c>
      <c r="AK56">
        <f t="shared" si="13"/>
        <v>0.62930399128042758</v>
      </c>
      <c r="AL56">
        <f t="shared" si="14"/>
        <v>-6.9600871957242738E-4</v>
      </c>
      <c r="AN56" s="15" t="s">
        <v>70</v>
      </c>
      <c r="AO56" s="4">
        <f t="shared" si="15"/>
        <v>-709.70000000000073</v>
      </c>
      <c r="AP56" s="3">
        <f t="shared" si="16"/>
        <v>-16.345002303086151</v>
      </c>
      <c r="AQ56" s="3">
        <f t="shared" si="17"/>
        <v>18557.3</v>
      </c>
      <c r="AR56" s="5">
        <f t="shared" si="18"/>
        <v>0.65337091063893993</v>
      </c>
      <c r="AS56" s="5">
        <f t="shared" si="19"/>
        <v>2.3370910638939923E-2</v>
      </c>
      <c r="AT56" s="3">
        <f t="shared" si="20"/>
        <v>11678.182957388279</v>
      </c>
      <c r="AU56" s="4">
        <f t="shared" si="21"/>
        <v>446.61704261172054</v>
      </c>
      <c r="AV56" s="13">
        <f t="shared" si="22"/>
        <v>-3.6835002854621979</v>
      </c>
      <c r="AW56">
        <f t="shared" si="23"/>
        <v>0.62930399128042758</v>
      </c>
      <c r="AX56">
        <f t="shared" si="24"/>
        <v>-6.9600871957242738E-4</v>
      </c>
      <c r="BB56" t="s">
        <v>70</v>
      </c>
    </row>
    <row r="57" spans="1:54" x14ac:dyDescent="0.35">
      <c r="A57" t="s">
        <v>71</v>
      </c>
      <c r="B57">
        <v>2733</v>
      </c>
      <c r="C57">
        <v>858</v>
      </c>
      <c r="D57">
        <v>2580.38</v>
      </c>
      <c r="E57" s="3">
        <f t="shared" si="0"/>
        <v>-152.61999999999989</v>
      </c>
      <c r="F57" s="3">
        <f t="shared" si="1"/>
        <v>-17.787878787878775</v>
      </c>
      <c r="G57">
        <v>2468.59</v>
      </c>
      <c r="H57" s="3">
        <f t="shared" si="2"/>
        <v>-264.40999999999985</v>
      </c>
      <c r="I57" s="3">
        <f t="shared" si="3"/>
        <v>-9.6747164288327792</v>
      </c>
      <c r="J57" s="4">
        <f t="shared" si="4"/>
        <v>-30.8170163170163</v>
      </c>
      <c r="K57">
        <v>1285.5999999999999</v>
      </c>
      <c r="L57">
        <v>0.47</v>
      </c>
      <c r="M57">
        <v>0.5</v>
      </c>
      <c r="N57">
        <v>0.52</v>
      </c>
      <c r="O57">
        <v>3.000000000000003E-2</v>
      </c>
      <c r="P57">
        <v>5.0000000000000037E-2</v>
      </c>
      <c r="Q57">
        <v>0</v>
      </c>
      <c r="R57">
        <v>59</v>
      </c>
      <c r="S57">
        <v>3</v>
      </c>
      <c r="T57">
        <v>0</v>
      </c>
      <c r="U57">
        <v>118</v>
      </c>
      <c r="V57">
        <v>0</v>
      </c>
      <c r="W57">
        <v>0</v>
      </c>
      <c r="X57">
        <v>94</v>
      </c>
      <c r="Y57">
        <v>274</v>
      </c>
      <c r="Z57">
        <v>0.21532846715328471</v>
      </c>
      <c r="AB57" t="s">
        <v>71</v>
      </c>
      <c r="AC57" s="4">
        <f t="shared" si="5"/>
        <v>-205.40999999999985</v>
      </c>
      <c r="AD57" s="3">
        <f t="shared" si="6"/>
        <v>-23.940559440559422</v>
      </c>
      <c r="AE57" s="3">
        <f t="shared" si="7"/>
        <v>2527.59</v>
      </c>
      <c r="AF57" s="5">
        <f t="shared" si="8"/>
        <v>0.5086267946937596</v>
      </c>
      <c r="AG57" s="12">
        <f t="shared" si="9"/>
        <v>3.8626794693759625E-2</v>
      </c>
      <c r="AH57" s="4">
        <f t="shared" si="10"/>
        <v>1188.9753765093303</v>
      </c>
      <c r="AI57" s="4">
        <f t="shared" si="11"/>
        <v>96.624623490669592</v>
      </c>
      <c r="AJ57" s="13">
        <f t="shared" si="12"/>
        <v>-7.5159165751920964</v>
      </c>
      <c r="AK57">
        <f t="shared" si="13"/>
        <v>0.47039882912550307</v>
      </c>
      <c r="AL57">
        <f t="shared" si="14"/>
        <v>3.9882912550309735E-4</v>
      </c>
      <c r="AN57" s="15" t="s">
        <v>71</v>
      </c>
      <c r="AO57" s="4">
        <f t="shared" si="15"/>
        <v>-93.619999999999891</v>
      </c>
      <c r="AP57" s="3">
        <f t="shared" si="16"/>
        <v>-10.911421911421899</v>
      </c>
      <c r="AQ57" s="3">
        <f t="shared" si="17"/>
        <v>2639.38</v>
      </c>
      <c r="AR57" s="5">
        <f t="shared" si="18"/>
        <v>0.48708408792974101</v>
      </c>
      <c r="AS57" s="5">
        <f t="shared" si="19"/>
        <v>1.7084087929741032E-2</v>
      </c>
      <c r="AT57" s="3">
        <f t="shared" si="20"/>
        <v>1241.5612616172702</v>
      </c>
      <c r="AU57" s="4">
        <f t="shared" si="21"/>
        <v>44.038738382729662</v>
      </c>
      <c r="AV57" s="13">
        <f t="shared" si="22"/>
        <v>-3.4255396999634153</v>
      </c>
      <c r="AW57">
        <f t="shared" si="23"/>
        <v>0.47039882912550302</v>
      </c>
      <c r="AX57">
        <f t="shared" si="24"/>
        <v>3.9882912550304184E-4</v>
      </c>
      <c r="BB57" t="s">
        <v>71</v>
      </c>
    </row>
    <row r="58" spans="1:54" x14ac:dyDescent="0.35">
      <c r="A58" t="s">
        <v>72</v>
      </c>
      <c r="B58">
        <v>8434</v>
      </c>
      <c r="C58">
        <v>1418</v>
      </c>
      <c r="D58">
        <v>8080.3</v>
      </c>
      <c r="E58" s="3">
        <f t="shared" si="0"/>
        <v>-353.69999999999982</v>
      </c>
      <c r="F58" s="3">
        <f t="shared" si="1"/>
        <v>-24.94358251057827</v>
      </c>
      <c r="G58">
        <v>7821.22</v>
      </c>
      <c r="H58" s="3">
        <f t="shared" si="2"/>
        <v>-612.77999999999975</v>
      </c>
      <c r="I58" s="3">
        <f t="shared" si="3"/>
        <v>-7.2655916528337645</v>
      </c>
      <c r="J58" s="4">
        <f t="shared" si="4"/>
        <v>-43.214386459802519</v>
      </c>
      <c r="K58">
        <v>5053.6000000000004</v>
      </c>
      <c r="L58">
        <v>0.6</v>
      </c>
      <c r="M58">
        <v>0.63</v>
      </c>
      <c r="N58">
        <v>0.65</v>
      </c>
      <c r="O58">
        <v>3.000000000000003E-2</v>
      </c>
      <c r="P58">
        <v>5.0000000000000037E-2</v>
      </c>
      <c r="Q58">
        <v>13</v>
      </c>
      <c r="R58">
        <v>62</v>
      </c>
      <c r="S58">
        <v>2</v>
      </c>
      <c r="T58">
        <v>0</v>
      </c>
      <c r="U58">
        <v>406</v>
      </c>
      <c r="V58">
        <v>2</v>
      </c>
      <c r="W58">
        <v>24</v>
      </c>
      <c r="X58">
        <v>126</v>
      </c>
      <c r="Y58">
        <v>635</v>
      </c>
      <c r="Z58">
        <v>9.763779527559055E-2</v>
      </c>
      <c r="AB58" t="s">
        <v>72</v>
      </c>
      <c r="AC58" s="4">
        <f t="shared" si="5"/>
        <v>-550.77999999999975</v>
      </c>
      <c r="AD58" s="3">
        <f t="shared" si="6"/>
        <v>-38.842031029619164</v>
      </c>
      <c r="AE58" s="3">
        <f t="shared" si="7"/>
        <v>7883.22</v>
      </c>
      <c r="AF58" s="5">
        <f t="shared" si="8"/>
        <v>0.64105784184635217</v>
      </c>
      <c r="AG58" s="12">
        <f t="shared" si="9"/>
        <v>4.1057841846352194E-2</v>
      </c>
      <c r="AH58" s="4">
        <f t="shared" si="10"/>
        <v>4723.576072089164</v>
      </c>
      <c r="AI58" s="4">
        <f t="shared" si="11"/>
        <v>330.02392791083639</v>
      </c>
      <c r="AJ58" s="13">
        <f t="shared" si="12"/>
        <v>-6.5304718994545734</v>
      </c>
      <c r="AK58">
        <f t="shared" si="13"/>
        <v>0.59919373962532618</v>
      </c>
      <c r="AL58">
        <f t="shared" si="14"/>
        <v>-8.0626037467379508E-4</v>
      </c>
      <c r="AN58" s="15" t="s">
        <v>72</v>
      </c>
      <c r="AO58" s="4">
        <f t="shared" si="15"/>
        <v>-291.69999999999982</v>
      </c>
      <c r="AP58" s="3">
        <f t="shared" si="16"/>
        <v>-20.571227080394909</v>
      </c>
      <c r="AQ58" s="3">
        <f t="shared" si="17"/>
        <v>8142.3</v>
      </c>
      <c r="AR58" s="5">
        <f t="shared" si="18"/>
        <v>0.62066001007086458</v>
      </c>
      <c r="AS58" s="5">
        <f t="shared" si="19"/>
        <v>2.0660010070864598E-2</v>
      </c>
      <c r="AT58" s="3">
        <f t="shared" si="20"/>
        <v>4878.8151861512933</v>
      </c>
      <c r="AU58" s="4">
        <f t="shared" si="21"/>
        <v>174.78481384870702</v>
      </c>
      <c r="AV58" s="13">
        <f t="shared" si="22"/>
        <v>-3.4586198719468695</v>
      </c>
      <c r="AW58">
        <f t="shared" si="23"/>
        <v>0.59919373962532618</v>
      </c>
      <c r="AX58">
        <f t="shared" si="24"/>
        <v>-8.0626037467379508E-4</v>
      </c>
      <c r="BB58" t="s">
        <v>72</v>
      </c>
    </row>
    <row r="59" spans="1:54" x14ac:dyDescent="0.35">
      <c r="A59" t="s">
        <v>73</v>
      </c>
      <c r="B59">
        <v>7418</v>
      </c>
      <c r="C59">
        <v>1475</v>
      </c>
      <c r="D59">
        <v>7156.21</v>
      </c>
      <c r="E59" s="3">
        <f t="shared" si="0"/>
        <v>-261.78999999999996</v>
      </c>
      <c r="F59" s="3">
        <f t="shared" si="1"/>
        <v>-17.748474576271185</v>
      </c>
      <c r="G59">
        <v>6964.45</v>
      </c>
      <c r="H59" s="3">
        <f t="shared" si="2"/>
        <v>-453.55000000000018</v>
      </c>
      <c r="I59" s="3">
        <f t="shared" si="3"/>
        <v>-6.1141817201402011</v>
      </c>
      <c r="J59" s="4">
        <f t="shared" si="4"/>
        <v>-30.74915254237289</v>
      </c>
      <c r="K59">
        <v>5564.6</v>
      </c>
      <c r="L59">
        <v>0.75</v>
      </c>
      <c r="M59">
        <v>0.78</v>
      </c>
      <c r="N59">
        <v>0.8</v>
      </c>
      <c r="O59">
        <v>3.000000000000003E-2</v>
      </c>
      <c r="P59">
        <v>5.0000000000000037E-2</v>
      </c>
      <c r="Q59">
        <v>0</v>
      </c>
      <c r="R59">
        <v>45</v>
      </c>
      <c r="S59">
        <v>3</v>
      </c>
      <c r="T59">
        <v>0</v>
      </c>
      <c r="U59">
        <v>213</v>
      </c>
      <c r="V59">
        <v>0</v>
      </c>
      <c r="W59">
        <v>0</v>
      </c>
      <c r="X59">
        <v>209</v>
      </c>
      <c r="Y59">
        <v>470</v>
      </c>
      <c r="Z59">
        <v>9.5744680851063829E-2</v>
      </c>
      <c r="AB59" t="s">
        <v>73</v>
      </c>
      <c r="AC59" s="4">
        <f t="shared" si="5"/>
        <v>-408.55000000000018</v>
      </c>
      <c r="AD59" s="3">
        <f t="shared" si="6"/>
        <v>-27.698305084745773</v>
      </c>
      <c r="AE59" s="3">
        <f t="shared" si="7"/>
        <v>7009.45</v>
      </c>
      <c r="AF59" s="5">
        <f t="shared" si="8"/>
        <v>0.79387113111585084</v>
      </c>
      <c r="AG59" s="12">
        <f t="shared" si="9"/>
        <v>4.3871131115850837E-2</v>
      </c>
      <c r="AH59" s="4">
        <f t="shared" si="10"/>
        <v>5258.1269169587495</v>
      </c>
      <c r="AI59" s="4">
        <f t="shared" si="11"/>
        <v>306.4730830412509</v>
      </c>
      <c r="AJ59" s="13">
        <f t="shared" si="12"/>
        <v>-5.5075492046373666</v>
      </c>
      <c r="AK59">
        <f t="shared" si="13"/>
        <v>0.75014828794823407</v>
      </c>
      <c r="AL59">
        <f t="shared" si="14"/>
        <v>1.4828794823407154E-4</v>
      </c>
      <c r="AN59" s="15" t="s">
        <v>73</v>
      </c>
      <c r="AO59" s="4">
        <f t="shared" si="15"/>
        <v>-216.78999999999996</v>
      </c>
      <c r="AP59" s="3">
        <f t="shared" si="16"/>
        <v>-14.697627118644066</v>
      </c>
      <c r="AQ59" s="3">
        <f t="shared" si="17"/>
        <v>7201.21</v>
      </c>
      <c r="AR59" s="5">
        <f t="shared" si="18"/>
        <v>0.77273124933170956</v>
      </c>
      <c r="AS59" s="5">
        <f t="shared" si="19"/>
        <v>2.2731249331709558E-2</v>
      </c>
      <c r="AT59" s="3">
        <f t="shared" si="20"/>
        <v>5401.9753526557024</v>
      </c>
      <c r="AU59" s="4">
        <f t="shared" si="21"/>
        <v>162.62464734429795</v>
      </c>
      <c r="AV59" s="13">
        <f t="shared" si="22"/>
        <v>-2.9224858452413103</v>
      </c>
      <c r="AW59">
        <f t="shared" si="23"/>
        <v>0.75014828794823407</v>
      </c>
      <c r="AX59">
        <f t="shared" si="24"/>
        <v>1.4828794823407154E-4</v>
      </c>
      <c r="BB59" t="s">
        <v>73</v>
      </c>
    </row>
    <row r="60" spans="1:54" x14ac:dyDescent="0.35">
      <c r="A60" t="s">
        <v>74</v>
      </c>
      <c r="B60">
        <v>18710</v>
      </c>
      <c r="C60">
        <v>5397</v>
      </c>
      <c r="D60">
        <v>17596</v>
      </c>
      <c r="E60" s="3">
        <f t="shared" si="0"/>
        <v>-1114</v>
      </c>
      <c r="F60" s="3">
        <f t="shared" si="1"/>
        <v>-20.641096905688347</v>
      </c>
      <c r="G60">
        <v>16780</v>
      </c>
      <c r="H60" s="3">
        <f t="shared" si="2"/>
        <v>-1930</v>
      </c>
      <c r="I60" s="3">
        <f t="shared" si="3"/>
        <v>-10.31533939070016</v>
      </c>
      <c r="J60" s="4">
        <f t="shared" si="4"/>
        <v>-35.760607745043544</v>
      </c>
      <c r="K60">
        <v>7653.6</v>
      </c>
      <c r="L60">
        <v>0.41</v>
      </c>
      <c r="M60">
        <v>0.43</v>
      </c>
      <c r="N60">
        <v>0.46</v>
      </c>
      <c r="O60">
        <v>2.0000000000000021E-2</v>
      </c>
      <c r="P60">
        <v>5.0000000000000037E-2</v>
      </c>
      <c r="Q60">
        <v>1</v>
      </c>
      <c r="R60">
        <v>331</v>
      </c>
      <c r="S60">
        <v>20</v>
      </c>
      <c r="T60">
        <v>5</v>
      </c>
      <c r="U60">
        <v>967</v>
      </c>
      <c r="V60">
        <v>15</v>
      </c>
      <c r="W60">
        <v>39</v>
      </c>
      <c r="X60">
        <v>622</v>
      </c>
      <c r="Y60">
        <v>2000</v>
      </c>
      <c r="Z60">
        <v>0.16550000000000001</v>
      </c>
      <c r="AB60" t="s">
        <v>74</v>
      </c>
      <c r="AC60" s="4">
        <f t="shared" si="5"/>
        <v>-1599</v>
      </c>
      <c r="AD60" s="3">
        <f t="shared" si="6"/>
        <v>-29.627570872707061</v>
      </c>
      <c r="AE60" s="3">
        <f t="shared" si="7"/>
        <v>17111</v>
      </c>
      <c r="AF60" s="5">
        <f t="shared" si="8"/>
        <v>0.44729121617672846</v>
      </c>
      <c r="AG60" s="12">
        <f t="shared" si="9"/>
        <v>3.7291216176728481E-2</v>
      </c>
      <c r="AH60" s="4">
        <f t="shared" si="10"/>
        <v>6999.5055905932659</v>
      </c>
      <c r="AI60" s="4">
        <f t="shared" si="11"/>
        <v>654.09440940673448</v>
      </c>
      <c r="AJ60" s="13">
        <f t="shared" si="12"/>
        <v>-8.5462319615179059</v>
      </c>
      <c r="AK60">
        <f t="shared" si="13"/>
        <v>0.40906467129877072</v>
      </c>
      <c r="AL60">
        <f t="shared" si="14"/>
        <v>-9.3532870122925438E-4</v>
      </c>
      <c r="AN60" s="15" t="s">
        <v>74</v>
      </c>
      <c r="AO60" s="4">
        <f t="shared" si="15"/>
        <v>-783</v>
      </c>
      <c r="AP60" s="3">
        <f t="shared" si="16"/>
        <v>-14.508060033351862</v>
      </c>
      <c r="AQ60" s="3">
        <f t="shared" si="17"/>
        <v>17927</v>
      </c>
      <c r="AR60" s="5">
        <f t="shared" si="18"/>
        <v>0.42693144419032747</v>
      </c>
      <c r="AS60" s="5">
        <f t="shared" si="19"/>
        <v>1.6931444190327494E-2</v>
      </c>
      <c r="AT60" s="3">
        <f t="shared" si="20"/>
        <v>7333.3023623730633</v>
      </c>
      <c r="AU60" s="4">
        <f t="shared" si="21"/>
        <v>320.2976376269371</v>
      </c>
      <c r="AV60" s="13">
        <f t="shared" si="22"/>
        <v>-4.1849278460716146</v>
      </c>
      <c r="AW60">
        <f t="shared" si="23"/>
        <v>0.40906467129877078</v>
      </c>
      <c r="AX60">
        <f t="shared" si="24"/>
        <v>-9.3532870122919887E-4</v>
      </c>
      <c r="BB60" t="s">
        <v>74</v>
      </c>
    </row>
    <row r="61" spans="1:54" x14ac:dyDescent="0.35">
      <c r="A61" t="s">
        <v>75</v>
      </c>
      <c r="B61">
        <v>2504</v>
      </c>
      <c r="C61">
        <v>784</v>
      </c>
      <c r="D61">
        <v>2362.52</v>
      </c>
      <c r="E61" s="3">
        <f t="shared" si="0"/>
        <v>-141.48000000000002</v>
      </c>
      <c r="F61" s="3">
        <f t="shared" si="1"/>
        <v>-18.045918367346943</v>
      </c>
      <c r="G61">
        <v>2258.89</v>
      </c>
      <c r="H61" s="3">
        <f t="shared" si="2"/>
        <v>-245.11000000000013</v>
      </c>
      <c r="I61" s="3">
        <f t="shared" si="3"/>
        <v>-9.7887380191693349</v>
      </c>
      <c r="J61" s="4">
        <f t="shared" si="4"/>
        <v>-31.264030612244916</v>
      </c>
      <c r="K61">
        <v>1032.2</v>
      </c>
      <c r="L61">
        <v>0.41</v>
      </c>
      <c r="M61">
        <v>0.44</v>
      </c>
      <c r="N61">
        <v>0.46</v>
      </c>
      <c r="O61">
        <v>3.000000000000003E-2</v>
      </c>
      <c r="P61">
        <v>5.0000000000000037E-2</v>
      </c>
      <c r="Q61">
        <v>0</v>
      </c>
      <c r="R61">
        <v>47</v>
      </c>
      <c r="S61">
        <v>0</v>
      </c>
      <c r="T61">
        <v>0</v>
      </c>
      <c r="U61">
        <v>196</v>
      </c>
      <c r="V61">
        <v>0</v>
      </c>
      <c r="W61">
        <v>0</v>
      </c>
      <c r="X61">
        <v>11</v>
      </c>
      <c r="Y61">
        <v>254</v>
      </c>
      <c r="Z61">
        <v>0.18503937007874019</v>
      </c>
      <c r="AB61" t="s">
        <v>75</v>
      </c>
      <c r="AC61" s="4">
        <f t="shared" si="5"/>
        <v>-198.11000000000013</v>
      </c>
      <c r="AD61" s="3">
        <f t="shared" si="6"/>
        <v>-25.269132653061241</v>
      </c>
      <c r="AE61" s="3">
        <f t="shared" si="7"/>
        <v>2305.89</v>
      </c>
      <c r="AF61" s="5">
        <f t="shared" si="8"/>
        <v>0.44763627059400063</v>
      </c>
      <c r="AG61" s="12">
        <f t="shared" si="9"/>
        <v>3.7636270594000654E-2</v>
      </c>
      <c r="AH61" s="4">
        <f t="shared" si="10"/>
        <v>950.53500718849841</v>
      </c>
      <c r="AI61" s="4">
        <f t="shared" si="11"/>
        <v>81.664992811501634</v>
      </c>
      <c r="AJ61" s="13">
        <f t="shared" si="12"/>
        <v>-7.9117412140575114</v>
      </c>
      <c r="AK61">
        <f t="shared" si="13"/>
        <v>0.41222044728434509</v>
      </c>
      <c r="AL61">
        <f t="shared" si="14"/>
        <v>2.2204472843451173E-3</v>
      </c>
      <c r="AN61" s="15" t="s">
        <v>75</v>
      </c>
      <c r="AO61" s="4">
        <f t="shared" si="15"/>
        <v>-94.480000000000018</v>
      </c>
      <c r="AP61" s="3">
        <f t="shared" si="16"/>
        <v>-12.051020408163268</v>
      </c>
      <c r="AQ61" s="3">
        <f t="shared" si="17"/>
        <v>2409.52</v>
      </c>
      <c r="AR61" s="5">
        <f t="shared" si="18"/>
        <v>0.42838407649656363</v>
      </c>
      <c r="AS61" s="5">
        <f t="shared" si="19"/>
        <v>1.8384076496563651E-2</v>
      </c>
      <c r="AT61" s="3">
        <f t="shared" si="20"/>
        <v>993.25341214057516</v>
      </c>
      <c r="AU61" s="4">
        <f t="shared" si="21"/>
        <v>38.946587859424881</v>
      </c>
      <c r="AV61" s="13">
        <f t="shared" si="22"/>
        <v>-3.7731629392971207</v>
      </c>
      <c r="AW61">
        <f t="shared" si="23"/>
        <v>0.41222044728434509</v>
      </c>
      <c r="AX61">
        <f t="shared" si="24"/>
        <v>2.2204472843451173E-3</v>
      </c>
      <c r="BB61" t="s">
        <v>75</v>
      </c>
    </row>
    <row r="62" spans="1:54" x14ac:dyDescent="0.35">
      <c r="A62" t="s">
        <v>76</v>
      </c>
      <c r="B62">
        <v>2537</v>
      </c>
      <c r="C62">
        <v>594</v>
      </c>
      <c r="D62">
        <v>2293.59</v>
      </c>
      <c r="E62" s="3">
        <f t="shared" si="0"/>
        <v>-243.40999999999985</v>
      </c>
      <c r="F62" s="3">
        <f t="shared" si="1"/>
        <v>-40.978114478114456</v>
      </c>
      <c r="G62">
        <v>2115.3000000000002</v>
      </c>
      <c r="H62" s="3">
        <f t="shared" si="2"/>
        <v>-421.69999999999982</v>
      </c>
      <c r="I62" s="3">
        <f t="shared" si="3"/>
        <v>-16.621994481671258</v>
      </c>
      <c r="J62" s="4">
        <f t="shared" si="4"/>
        <v>-70.993265993265965</v>
      </c>
      <c r="K62">
        <v>568.6</v>
      </c>
      <c r="L62">
        <v>0.22</v>
      </c>
      <c r="M62">
        <v>0.25</v>
      </c>
      <c r="N62">
        <v>0.27</v>
      </c>
      <c r="O62">
        <v>0.03</v>
      </c>
      <c r="P62">
        <v>5.0000000000000017E-2</v>
      </c>
      <c r="Q62">
        <v>0</v>
      </c>
      <c r="R62">
        <v>83</v>
      </c>
      <c r="S62">
        <v>25</v>
      </c>
      <c r="T62">
        <v>9</v>
      </c>
      <c r="U62">
        <v>191</v>
      </c>
      <c r="V62">
        <v>17</v>
      </c>
      <c r="W62">
        <v>27</v>
      </c>
      <c r="X62">
        <v>85</v>
      </c>
      <c r="Y62">
        <v>437</v>
      </c>
      <c r="Z62">
        <v>0.1899313501144165</v>
      </c>
      <c r="AB62" t="s">
        <v>76</v>
      </c>
      <c r="AC62" s="4">
        <f t="shared" si="5"/>
        <v>-338.69999999999982</v>
      </c>
      <c r="AD62" s="3">
        <f t="shared" si="6"/>
        <v>-57.020202020201992</v>
      </c>
      <c r="AE62" s="3">
        <f t="shared" si="7"/>
        <v>2198.3000000000002</v>
      </c>
      <c r="AF62" s="5">
        <f t="shared" si="8"/>
        <v>0.25865441477505347</v>
      </c>
      <c r="AG62" s="12">
        <f t="shared" si="9"/>
        <v>3.8654414775053464E-2</v>
      </c>
      <c r="AH62" s="4">
        <f t="shared" si="10"/>
        <v>492.68954670871113</v>
      </c>
      <c r="AI62" s="4">
        <f t="shared" si="11"/>
        <v>75.910453291288889</v>
      </c>
      <c r="AJ62" s="13">
        <f t="shared" si="12"/>
        <v>-13.350413874655096</v>
      </c>
      <c r="AK62">
        <f t="shared" si="13"/>
        <v>0.22412297989751676</v>
      </c>
      <c r="AL62">
        <f t="shared" si="14"/>
        <v>4.1229798975167542E-3</v>
      </c>
      <c r="AN62" s="15" t="s">
        <v>76</v>
      </c>
      <c r="AO62" s="4">
        <f t="shared" si="15"/>
        <v>-160.40999999999985</v>
      </c>
      <c r="AP62" s="3">
        <f t="shared" si="16"/>
        <v>-27.00505050505048</v>
      </c>
      <c r="AQ62" s="3">
        <f t="shared" si="17"/>
        <v>2376.59</v>
      </c>
      <c r="AR62" s="5">
        <f t="shared" si="18"/>
        <v>0.23925035449951401</v>
      </c>
      <c r="AS62" s="5">
        <f t="shared" si="19"/>
        <v>1.9250354499514011E-2</v>
      </c>
      <c r="AT62" s="3">
        <f t="shared" si="20"/>
        <v>532.64843279463935</v>
      </c>
      <c r="AU62" s="4">
        <f t="shared" si="21"/>
        <v>35.951567205360675</v>
      </c>
      <c r="AV62" s="13">
        <f t="shared" si="22"/>
        <v>-6.3228222309814761</v>
      </c>
      <c r="AW62">
        <f t="shared" si="23"/>
        <v>0.22412297989751676</v>
      </c>
      <c r="AX62">
        <f t="shared" si="24"/>
        <v>4.1229798975167542E-3</v>
      </c>
      <c r="BB62" t="s">
        <v>76</v>
      </c>
    </row>
    <row r="63" spans="1:54" x14ac:dyDescent="0.35">
      <c r="A63" t="s">
        <v>77</v>
      </c>
      <c r="B63">
        <v>8759</v>
      </c>
      <c r="C63">
        <v>2181</v>
      </c>
      <c r="D63">
        <v>8190.86</v>
      </c>
      <c r="E63" s="3">
        <f t="shared" si="0"/>
        <v>-568.14000000000033</v>
      </c>
      <c r="F63" s="3">
        <f t="shared" si="1"/>
        <v>-26.049518569463562</v>
      </c>
      <c r="G63">
        <v>7774.7</v>
      </c>
      <c r="H63" s="3">
        <f t="shared" si="2"/>
        <v>-984.30000000000018</v>
      </c>
      <c r="I63" s="3">
        <f t="shared" si="3"/>
        <v>-11.23758419910949</v>
      </c>
      <c r="J63" s="4">
        <f t="shared" si="4"/>
        <v>-45.130674002751036</v>
      </c>
      <c r="K63">
        <v>3674</v>
      </c>
      <c r="L63">
        <v>0.42</v>
      </c>
      <c r="M63">
        <v>0.45</v>
      </c>
      <c r="N63">
        <v>0.47</v>
      </c>
      <c r="O63">
        <v>3.000000000000003E-2</v>
      </c>
      <c r="P63">
        <v>4.9999999999999989E-2</v>
      </c>
      <c r="Q63">
        <v>0</v>
      </c>
      <c r="R63">
        <v>161</v>
      </c>
      <c r="S63">
        <v>46</v>
      </c>
      <c r="T63">
        <v>0</v>
      </c>
      <c r="U63">
        <v>617</v>
      </c>
      <c r="V63">
        <v>0</v>
      </c>
      <c r="W63">
        <v>26</v>
      </c>
      <c r="X63">
        <v>170</v>
      </c>
      <c r="Y63">
        <v>1020</v>
      </c>
      <c r="Z63">
        <v>0.15784313725490201</v>
      </c>
      <c r="AB63" t="s">
        <v>77</v>
      </c>
      <c r="AC63" s="4">
        <f t="shared" si="5"/>
        <v>-823.30000000000018</v>
      </c>
      <c r="AD63" s="3">
        <f t="shared" si="6"/>
        <v>-37.748739110499777</v>
      </c>
      <c r="AE63" s="3">
        <f t="shared" si="7"/>
        <v>7935.7</v>
      </c>
      <c r="AF63" s="5">
        <f t="shared" si="8"/>
        <v>0.46297113046108096</v>
      </c>
      <c r="AG63" s="12">
        <f t="shared" si="9"/>
        <v>4.2971130461080975E-2</v>
      </c>
      <c r="AH63" s="4">
        <f t="shared" si="10"/>
        <v>3328.6632948966776</v>
      </c>
      <c r="AI63" s="4">
        <f t="shared" si="11"/>
        <v>345.3367051033224</v>
      </c>
      <c r="AJ63" s="13">
        <f t="shared" si="12"/>
        <v>-9.3994748258933694</v>
      </c>
      <c r="AK63">
        <f t="shared" si="13"/>
        <v>0.41945427560223769</v>
      </c>
      <c r="AL63">
        <f t="shared" si="14"/>
        <v>-5.4572439776229276E-4</v>
      </c>
      <c r="AN63" s="15" t="s">
        <v>77</v>
      </c>
      <c r="AO63" s="4">
        <f t="shared" si="15"/>
        <v>-407.14000000000033</v>
      </c>
      <c r="AP63" s="3">
        <f t="shared" si="16"/>
        <v>-18.667583677212303</v>
      </c>
      <c r="AQ63" s="3">
        <f t="shared" si="17"/>
        <v>8351.86</v>
      </c>
      <c r="AR63" s="5">
        <f t="shared" si="18"/>
        <v>0.4399020098516977</v>
      </c>
      <c r="AS63" s="5">
        <f t="shared" si="19"/>
        <v>1.9902009851697711E-2</v>
      </c>
      <c r="AT63" s="3">
        <f t="shared" si="20"/>
        <v>3503.2233862313051</v>
      </c>
      <c r="AU63" s="4">
        <f t="shared" si="21"/>
        <v>170.77661376869492</v>
      </c>
      <c r="AV63" s="13">
        <f t="shared" si="22"/>
        <v>-4.6482475168398176</v>
      </c>
      <c r="AW63">
        <f t="shared" si="23"/>
        <v>0.41945427560223769</v>
      </c>
      <c r="AX63">
        <f t="shared" si="24"/>
        <v>-5.4572439776229276E-4</v>
      </c>
      <c r="BB63" t="s">
        <v>77</v>
      </c>
    </row>
    <row r="64" spans="1:54" x14ac:dyDescent="0.35">
      <c r="A64" t="s">
        <v>78</v>
      </c>
      <c r="B64">
        <v>2886</v>
      </c>
      <c r="C64">
        <v>760</v>
      </c>
      <c r="D64">
        <v>2690.49</v>
      </c>
      <c r="E64" s="3">
        <f t="shared" si="0"/>
        <v>-195.51000000000022</v>
      </c>
      <c r="F64" s="3">
        <f t="shared" si="1"/>
        <v>-25.72500000000003</v>
      </c>
      <c r="G64">
        <v>2547.29</v>
      </c>
      <c r="H64" s="3">
        <f t="shared" si="2"/>
        <v>-338.71000000000004</v>
      </c>
      <c r="I64" s="3">
        <f t="shared" si="3"/>
        <v>-11.736313236313237</v>
      </c>
      <c r="J64" s="4">
        <f t="shared" si="4"/>
        <v>-44.567105263157892</v>
      </c>
      <c r="K64">
        <v>1031.8</v>
      </c>
      <c r="L64">
        <v>0.36</v>
      </c>
      <c r="M64">
        <v>0.38</v>
      </c>
      <c r="N64">
        <v>0.41</v>
      </c>
      <c r="O64">
        <v>2.0000000000000021E-2</v>
      </c>
      <c r="P64">
        <v>4.9999999999999989E-2</v>
      </c>
      <c r="Q64">
        <v>0</v>
      </c>
      <c r="R64">
        <v>21</v>
      </c>
      <c r="S64">
        <v>0</v>
      </c>
      <c r="T64">
        <v>0</v>
      </c>
      <c r="U64">
        <v>254</v>
      </c>
      <c r="V64">
        <v>0</v>
      </c>
      <c r="W64">
        <v>16</v>
      </c>
      <c r="X64">
        <v>60</v>
      </c>
      <c r="Y64">
        <v>351</v>
      </c>
      <c r="Z64">
        <v>5.9829059829059832E-2</v>
      </c>
      <c r="AB64" t="s">
        <v>78</v>
      </c>
      <c r="AC64" s="4">
        <f t="shared" si="5"/>
        <v>-317.71000000000004</v>
      </c>
      <c r="AD64" s="3">
        <f t="shared" si="6"/>
        <v>-41.803947368421056</v>
      </c>
      <c r="AE64" s="3">
        <f t="shared" si="7"/>
        <v>2568.29</v>
      </c>
      <c r="AF64" s="5">
        <f t="shared" si="8"/>
        <v>0.40174590875640992</v>
      </c>
      <c r="AG64" s="12">
        <f t="shared" si="9"/>
        <v>4.1745908756409933E-2</v>
      </c>
      <c r="AH64" s="4">
        <f t="shared" si="10"/>
        <v>918.21262023562008</v>
      </c>
      <c r="AI64" s="4">
        <f t="shared" si="11"/>
        <v>113.58737976437988</v>
      </c>
      <c r="AJ64" s="13">
        <f t="shared" si="12"/>
        <v>-11.008662508662519</v>
      </c>
      <c r="AK64">
        <f t="shared" si="13"/>
        <v>0.35751905751905744</v>
      </c>
      <c r="AL64">
        <f t="shared" si="14"/>
        <v>-2.4809424809425495E-3</v>
      </c>
      <c r="AN64" s="15" t="s">
        <v>78</v>
      </c>
      <c r="AO64" s="4">
        <f t="shared" si="15"/>
        <v>-174.51000000000022</v>
      </c>
      <c r="AP64" s="3">
        <f t="shared" si="16"/>
        <v>-22.961842105263187</v>
      </c>
      <c r="AQ64" s="3">
        <f t="shared" si="17"/>
        <v>2711.49</v>
      </c>
      <c r="AR64" s="5">
        <f t="shared" si="18"/>
        <v>0.38052878675562146</v>
      </c>
      <c r="AS64" s="5">
        <f t="shared" si="19"/>
        <v>2.0528786755621475E-2</v>
      </c>
      <c r="AT64" s="3">
        <f t="shared" si="20"/>
        <v>969.40934927234912</v>
      </c>
      <c r="AU64" s="4">
        <f t="shared" si="21"/>
        <v>62.390650727650836</v>
      </c>
      <c r="AV64" s="13">
        <f t="shared" si="22"/>
        <v>-6.046777546777558</v>
      </c>
      <c r="AW64">
        <f t="shared" si="23"/>
        <v>0.35751905751905749</v>
      </c>
      <c r="AX64">
        <f t="shared" si="24"/>
        <v>-2.480942480942494E-3</v>
      </c>
      <c r="BB64" t="s">
        <v>78</v>
      </c>
    </row>
    <row r="65" spans="1:54" x14ac:dyDescent="0.35">
      <c r="A65" t="s">
        <v>79</v>
      </c>
      <c r="B65">
        <v>4336</v>
      </c>
      <c r="C65">
        <v>1614</v>
      </c>
      <c r="D65">
        <v>4094.26</v>
      </c>
      <c r="E65" s="3">
        <f t="shared" si="0"/>
        <v>-241.73999999999978</v>
      </c>
      <c r="F65" s="3">
        <f t="shared" si="1"/>
        <v>-14.977695167286232</v>
      </c>
      <c r="G65">
        <v>3917.19</v>
      </c>
      <c r="H65" s="3">
        <f t="shared" si="2"/>
        <v>-418.80999999999995</v>
      </c>
      <c r="I65" s="3">
        <f t="shared" si="3"/>
        <v>-9.6589022140221381</v>
      </c>
      <c r="J65" s="4">
        <f t="shared" si="4"/>
        <v>-25.94857496902106</v>
      </c>
      <c r="K65">
        <v>2016.2</v>
      </c>
      <c r="L65">
        <v>0.46</v>
      </c>
      <c r="M65">
        <v>0.49</v>
      </c>
      <c r="N65">
        <v>0.51</v>
      </c>
      <c r="O65">
        <v>2.9999999999999971E-2</v>
      </c>
      <c r="P65">
        <v>4.9999999999999989E-2</v>
      </c>
      <c r="Q65">
        <v>0</v>
      </c>
      <c r="R65">
        <v>59</v>
      </c>
      <c r="S65">
        <v>0</v>
      </c>
      <c r="T65">
        <v>5</v>
      </c>
      <c r="U65">
        <v>231</v>
      </c>
      <c r="V65">
        <v>2</v>
      </c>
      <c r="W65">
        <v>1</v>
      </c>
      <c r="X65">
        <v>136</v>
      </c>
      <c r="Y65">
        <v>434</v>
      </c>
      <c r="Z65">
        <v>0.13594470046082949</v>
      </c>
      <c r="AB65" t="s">
        <v>79</v>
      </c>
      <c r="AC65" s="4">
        <f t="shared" si="5"/>
        <v>-359.80999999999995</v>
      </c>
      <c r="AD65" s="3">
        <f t="shared" si="6"/>
        <v>-22.293060718711271</v>
      </c>
      <c r="AE65" s="3">
        <f t="shared" si="7"/>
        <v>3976.19</v>
      </c>
      <c r="AF65" s="5">
        <f t="shared" si="8"/>
        <v>0.5070683241997993</v>
      </c>
      <c r="AG65" s="12">
        <f t="shared" si="9"/>
        <v>4.7068324199799283E-2</v>
      </c>
      <c r="AH65" s="4">
        <f t="shared" si="10"/>
        <v>1848.8916692804428</v>
      </c>
      <c r="AI65" s="4">
        <f t="shared" si="11"/>
        <v>167.30833071955726</v>
      </c>
      <c r="AJ65" s="13">
        <f t="shared" si="12"/>
        <v>-8.2982011070110744</v>
      </c>
      <c r="AK65">
        <f t="shared" si="13"/>
        <v>0.46499077490774904</v>
      </c>
      <c r="AL65">
        <f t="shared" si="14"/>
        <v>4.9907749077490182E-3</v>
      </c>
      <c r="AN65" s="15" t="s">
        <v>79</v>
      </c>
      <c r="AO65" s="4">
        <f t="shared" si="15"/>
        <v>-182.73999999999978</v>
      </c>
      <c r="AP65" s="3">
        <f t="shared" si="16"/>
        <v>-11.322180916976443</v>
      </c>
      <c r="AQ65" s="3">
        <f t="shared" si="17"/>
        <v>4153.26</v>
      </c>
      <c r="AR65" s="5">
        <f t="shared" si="18"/>
        <v>0.48544998386809396</v>
      </c>
      <c r="AS65" s="5">
        <f t="shared" si="19"/>
        <v>2.5449983868093939E-2</v>
      </c>
      <c r="AT65" s="3">
        <f t="shared" si="20"/>
        <v>1931.227585793358</v>
      </c>
      <c r="AU65" s="4">
        <f t="shared" si="21"/>
        <v>84.972414206642043</v>
      </c>
      <c r="AV65" s="13">
        <f t="shared" si="22"/>
        <v>-4.2144833948339473</v>
      </c>
      <c r="AW65">
        <f t="shared" si="23"/>
        <v>0.46499077490774909</v>
      </c>
      <c r="AX65">
        <f t="shared" si="24"/>
        <v>4.9907749077490737E-3</v>
      </c>
      <c r="BB65" t="s">
        <v>79</v>
      </c>
    </row>
    <row r="66" spans="1:54" x14ac:dyDescent="0.35">
      <c r="A66" t="s">
        <v>80</v>
      </c>
      <c r="B66">
        <v>7921</v>
      </c>
      <c r="C66">
        <v>1882</v>
      </c>
      <c r="D66">
        <v>7542.24</v>
      </c>
      <c r="E66" s="3">
        <f t="shared" si="0"/>
        <v>-378.76000000000022</v>
      </c>
      <c r="F66" s="3">
        <f t="shared" si="1"/>
        <v>-20.125398512221054</v>
      </c>
      <c r="G66">
        <v>7264.8</v>
      </c>
      <c r="H66" s="3">
        <f t="shared" si="2"/>
        <v>-656.19999999999982</v>
      </c>
      <c r="I66" s="3">
        <f t="shared" si="3"/>
        <v>-8.2843075369271535</v>
      </c>
      <c r="J66" s="4">
        <f t="shared" si="4"/>
        <v>-34.867162592986176</v>
      </c>
      <c r="K66">
        <v>4300.3999999999996</v>
      </c>
      <c r="L66">
        <v>0.54</v>
      </c>
      <c r="M66">
        <v>0.56999999999999995</v>
      </c>
      <c r="N66">
        <v>0.59</v>
      </c>
      <c r="O66">
        <v>2.9999999999999919E-2</v>
      </c>
      <c r="P66">
        <v>4.9999999999999933E-2</v>
      </c>
      <c r="Q66">
        <v>0</v>
      </c>
      <c r="R66">
        <v>211</v>
      </c>
      <c r="S66">
        <v>1</v>
      </c>
      <c r="T66">
        <v>0</v>
      </c>
      <c r="U66">
        <v>213</v>
      </c>
      <c r="V66">
        <v>0</v>
      </c>
      <c r="W66">
        <v>12</v>
      </c>
      <c r="X66">
        <v>243</v>
      </c>
      <c r="Y66">
        <v>680</v>
      </c>
      <c r="Z66">
        <v>0.31029411764705878</v>
      </c>
      <c r="AB66" t="s">
        <v>80</v>
      </c>
      <c r="AC66" s="4">
        <f t="shared" si="5"/>
        <v>-445.19999999999982</v>
      </c>
      <c r="AD66" s="3">
        <f t="shared" si="6"/>
        <v>-23.655685441020182</v>
      </c>
      <c r="AE66" s="3">
        <f t="shared" si="7"/>
        <v>7475.8</v>
      </c>
      <c r="AF66" s="5">
        <f t="shared" si="8"/>
        <v>0.57524278338104273</v>
      </c>
      <c r="AG66" s="12">
        <f t="shared" si="9"/>
        <v>3.5242783381042697E-2</v>
      </c>
      <c r="AH66" s="4">
        <f t="shared" si="10"/>
        <v>4058.6959121323066</v>
      </c>
      <c r="AI66" s="4">
        <f t="shared" si="11"/>
        <v>241.70408786769303</v>
      </c>
      <c r="AJ66" s="13">
        <f t="shared" si="12"/>
        <v>-5.6205024618103669</v>
      </c>
      <c r="AK66">
        <f t="shared" si="13"/>
        <v>0.54291124857972473</v>
      </c>
      <c r="AL66">
        <f t="shared" si="14"/>
        <v>2.9112485797246901E-3</v>
      </c>
      <c r="AN66" s="15" t="s">
        <v>80</v>
      </c>
      <c r="AO66" s="4">
        <f t="shared" si="15"/>
        <v>-167.76000000000022</v>
      </c>
      <c r="AP66" s="3">
        <f t="shared" si="16"/>
        <v>-8.9139213602550598</v>
      </c>
      <c r="AQ66" s="3">
        <f t="shared" si="17"/>
        <v>7753.24</v>
      </c>
      <c r="AR66" s="5">
        <f t="shared" si="18"/>
        <v>0.55465843956849004</v>
      </c>
      <c r="AS66" s="5">
        <f t="shared" si="19"/>
        <v>1.465843956849E-2</v>
      </c>
      <c r="AT66" s="3">
        <f t="shared" si="20"/>
        <v>4209.321208938265</v>
      </c>
      <c r="AU66" s="4">
        <f t="shared" si="21"/>
        <v>91.078791061734591</v>
      </c>
      <c r="AV66" s="13">
        <f t="shared" si="22"/>
        <v>-2.1179144047468745</v>
      </c>
      <c r="AW66">
        <f t="shared" si="23"/>
        <v>0.54291124857972473</v>
      </c>
      <c r="AX66">
        <f t="shared" si="24"/>
        <v>2.9112485797246901E-3</v>
      </c>
      <c r="BB66" t="s">
        <v>80</v>
      </c>
    </row>
    <row r="67" spans="1:54" x14ac:dyDescent="0.35">
      <c r="A67" t="s">
        <v>81</v>
      </c>
      <c r="B67">
        <v>8462</v>
      </c>
      <c r="C67">
        <v>1458</v>
      </c>
      <c r="D67">
        <v>8015.29</v>
      </c>
      <c r="E67" s="3">
        <f t="shared" si="0"/>
        <v>-446.71000000000004</v>
      </c>
      <c r="F67" s="3">
        <f t="shared" si="1"/>
        <v>-30.638545953360769</v>
      </c>
      <c r="G67">
        <v>7688.07</v>
      </c>
      <c r="H67" s="3">
        <f t="shared" si="2"/>
        <v>-773.93000000000029</v>
      </c>
      <c r="I67" s="3">
        <f t="shared" si="3"/>
        <v>-9.145946584731746</v>
      </c>
      <c r="J67" s="4">
        <f t="shared" si="4"/>
        <v>-53.081618655692751</v>
      </c>
      <c r="K67">
        <v>4459</v>
      </c>
      <c r="L67">
        <v>0.53</v>
      </c>
      <c r="M67">
        <v>0.56000000000000005</v>
      </c>
      <c r="N67">
        <v>0.57999999999999996</v>
      </c>
      <c r="O67">
        <v>3.000000000000003E-2</v>
      </c>
      <c r="P67">
        <v>4.9999999999999933E-2</v>
      </c>
      <c r="Q67">
        <v>0</v>
      </c>
      <c r="R67">
        <v>125</v>
      </c>
      <c r="S67">
        <v>0</v>
      </c>
      <c r="T67">
        <v>1</v>
      </c>
      <c r="U67">
        <v>538</v>
      </c>
      <c r="V67">
        <v>6</v>
      </c>
      <c r="W67">
        <v>1</v>
      </c>
      <c r="X67">
        <v>131</v>
      </c>
      <c r="Y67">
        <v>802</v>
      </c>
      <c r="Z67">
        <v>0.15586034912718211</v>
      </c>
      <c r="AB67" t="s">
        <v>81</v>
      </c>
      <c r="AC67" s="4">
        <f t="shared" si="5"/>
        <v>-648.93000000000029</v>
      </c>
      <c r="AD67" s="3">
        <f t="shared" si="6"/>
        <v>-44.508230452674916</v>
      </c>
      <c r="AE67" s="3">
        <f t="shared" si="7"/>
        <v>7813.07</v>
      </c>
      <c r="AF67" s="5">
        <f t="shared" si="8"/>
        <v>0.57071036097206351</v>
      </c>
      <c r="AG67" s="12">
        <f t="shared" si="9"/>
        <v>4.0710360972063486E-2</v>
      </c>
      <c r="AH67" s="4">
        <f t="shared" si="10"/>
        <v>4117.0502398960052</v>
      </c>
      <c r="AI67" s="4">
        <f t="shared" si="11"/>
        <v>341.94976010399478</v>
      </c>
      <c r="AJ67" s="13">
        <f t="shared" si="12"/>
        <v>-7.6687544315764695</v>
      </c>
      <c r="AK67">
        <f t="shared" si="13"/>
        <v>0.52694398487355232</v>
      </c>
      <c r="AL67">
        <f t="shared" si="14"/>
        <v>-3.0560151264477087E-3</v>
      </c>
      <c r="AN67" s="15" t="s">
        <v>81</v>
      </c>
      <c r="AO67" s="4">
        <f t="shared" si="15"/>
        <v>-321.71000000000004</v>
      </c>
      <c r="AP67" s="3">
        <f t="shared" si="16"/>
        <v>-22.065157750342937</v>
      </c>
      <c r="AQ67" s="3">
        <f t="shared" si="17"/>
        <v>8140.29</v>
      </c>
      <c r="AR67" s="5">
        <f t="shared" si="18"/>
        <v>0.54776918267039632</v>
      </c>
      <c r="AS67" s="5">
        <f t="shared" si="19"/>
        <v>1.7769182670396289E-2</v>
      </c>
      <c r="AT67" s="3">
        <f t="shared" si="20"/>
        <v>4289.4768506263299</v>
      </c>
      <c r="AU67" s="4">
        <f t="shared" si="21"/>
        <v>169.52314937367009</v>
      </c>
      <c r="AV67" s="13">
        <f t="shared" si="22"/>
        <v>-3.8018199007326774</v>
      </c>
      <c r="AW67">
        <f t="shared" si="23"/>
        <v>0.52694398487355243</v>
      </c>
      <c r="AX67">
        <f t="shared" si="24"/>
        <v>-3.0560151264475977E-3</v>
      </c>
      <c r="BB67" t="s">
        <v>81</v>
      </c>
    </row>
    <row r="68" spans="1:54" x14ac:dyDescent="0.35">
      <c r="A68" t="s">
        <v>82</v>
      </c>
      <c r="B68">
        <v>6956</v>
      </c>
      <c r="C68">
        <v>2158</v>
      </c>
      <c r="D68">
        <v>6438.55</v>
      </c>
      <c r="E68" s="3">
        <f t="shared" si="0"/>
        <v>-517.44999999999982</v>
      </c>
      <c r="F68" s="3">
        <f t="shared" si="1"/>
        <v>-23.978220574606109</v>
      </c>
      <c r="G68">
        <v>6059.52</v>
      </c>
      <c r="H68" s="3">
        <f t="shared" si="2"/>
        <v>-896.47999999999956</v>
      </c>
      <c r="I68" s="3">
        <f t="shared" si="3"/>
        <v>-12.887866589994243</v>
      </c>
      <c r="J68" s="4">
        <f t="shared" si="4"/>
        <v>-41.542168674698772</v>
      </c>
      <c r="K68">
        <v>2084.1999999999998</v>
      </c>
      <c r="L68">
        <v>0.3</v>
      </c>
      <c r="M68">
        <v>0.32</v>
      </c>
      <c r="N68">
        <v>0.34</v>
      </c>
      <c r="O68">
        <v>2.0000000000000021E-2</v>
      </c>
      <c r="P68">
        <v>4.0000000000000042E-2</v>
      </c>
      <c r="Q68">
        <v>0</v>
      </c>
      <c r="R68">
        <v>137</v>
      </c>
      <c r="S68">
        <v>0</v>
      </c>
      <c r="T68">
        <v>0</v>
      </c>
      <c r="U68">
        <v>546</v>
      </c>
      <c r="V68">
        <v>0</v>
      </c>
      <c r="W68">
        <v>0</v>
      </c>
      <c r="X68">
        <v>246</v>
      </c>
      <c r="Y68">
        <v>929</v>
      </c>
      <c r="Z68">
        <v>0.14747039827771799</v>
      </c>
      <c r="AB68" t="s">
        <v>82</v>
      </c>
      <c r="AC68" s="4">
        <f t="shared" si="5"/>
        <v>-759.47999999999956</v>
      </c>
      <c r="AD68" s="3">
        <f t="shared" si="6"/>
        <v>-35.19369786839664</v>
      </c>
      <c r="AE68" s="3">
        <f t="shared" si="7"/>
        <v>6196.52</v>
      </c>
      <c r="AF68" s="5">
        <f t="shared" si="8"/>
        <v>0.33635008036769021</v>
      </c>
      <c r="AG68" s="12">
        <f t="shared" si="9"/>
        <v>3.6350080367690218E-2</v>
      </c>
      <c r="AH68" s="4">
        <f t="shared" si="10"/>
        <v>1856.6398769407704</v>
      </c>
      <c r="AI68" s="4">
        <f t="shared" si="11"/>
        <v>227.56012305922945</v>
      </c>
      <c r="AJ68" s="13">
        <f t="shared" si="12"/>
        <v>-10.918343875790685</v>
      </c>
      <c r="AK68">
        <f t="shared" si="13"/>
        <v>0.29962622196664745</v>
      </c>
      <c r="AL68">
        <f t="shared" si="14"/>
        <v>-3.7377803335253423E-4</v>
      </c>
      <c r="AN68" s="15" t="s">
        <v>82</v>
      </c>
      <c r="AO68" s="4">
        <f t="shared" si="15"/>
        <v>-380.44999999999982</v>
      </c>
      <c r="AP68" s="3">
        <f t="shared" si="16"/>
        <v>-17.629749768303977</v>
      </c>
      <c r="AQ68" s="3">
        <f t="shared" si="17"/>
        <v>6575.55</v>
      </c>
      <c r="AR68" s="5">
        <f t="shared" si="18"/>
        <v>0.31696207921770797</v>
      </c>
      <c r="AS68" s="5">
        <f t="shared" si="19"/>
        <v>1.6962079217707982E-2</v>
      </c>
      <c r="AT68" s="3">
        <f t="shared" si="20"/>
        <v>1970.207203852789</v>
      </c>
      <c r="AU68" s="4">
        <f t="shared" si="21"/>
        <v>113.99279614721081</v>
      </c>
      <c r="AV68" s="13">
        <f t="shared" si="22"/>
        <v>-5.4693789534214963</v>
      </c>
      <c r="AW68">
        <f t="shared" si="23"/>
        <v>0.29962622196664751</v>
      </c>
      <c r="AX68">
        <f t="shared" si="24"/>
        <v>-3.7377803335247872E-4</v>
      </c>
      <c r="BB68" t="s">
        <v>82</v>
      </c>
    </row>
    <row r="69" spans="1:54" x14ac:dyDescent="0.35">
      <c r="A69" t="s">
        <v>83</v>
      </c>
      <c r="B69">
        <v>4127</v>
      </c>
      <c r="C69">
        <v>548</v>
      </c>
      <c r="D69">
        <v>3960.46</v>
      </c>
      <c r="E69" s="3">
        <f t="shared" si="0"/>
        <v>-166.53999999999996</v>
      </c>
      <c r="F69" s="3">
        <f t="shared" si="1"/>
        <v>-30.390510948905103</v>
      </c>
      <c r="G69">
        <v>3838.46</v>
      </c>
      <c r="H69" s="3">
        <f t="shared" si="2"/>
        <v>-288.53999999999996</v>
      </c>
      <c r="I69" s="3">
        <f t="shared" si="3"/>
        <v>-6.9915192633874472</v>
      </c>
      <c r="J69" s="4">
        <f t="shared" si="4"/>
        <v>-52.653284671532838</v>
      </c>
      <c r="K69">
        <v>1711.4</v>
      </c>
      <c r="L69">
        <v>0.41</v>
      </c>
      <c r="M69">
        <v>0.43</v>
      </c>
      <c r="N69">
        <v>0.45</v>
      </c>
      <c r="O69">
        <v>2.0000000000000021E-2</v>
      </c>
      <c r="P69">
        <v>4.0000000000000042E-2</v>
      </c>
      <c r="Q69">
        <v>0</v>
      </c>
      <c r="R69">
        <v>33</v>
      </c>
      <c r="S69">
        <v>0</v>
      </c>
      <c r="T69">
        <v>0</v>
      </c>
      <c r="U69">
        <v>136</v>
      </c>
      <c r="V69">
        <v>17</v>
      </c>
      <c r="W69">
        <v>0</v>
      </c>
      <c r="X69">
        <v>113</v>
      </c>
      <c r="Y69">
        <v>299</v>
      </c>
      <c r="Z69">
        <v>0.1103678929765886</v>
      </c>
      <c r="AB69" t="s">
        <v>83</v>
      </c>
      <c r="AC69" s="4">
        <f t="shared" si="5"/>
        <v>-255.53999999999996</v>
      </c>
      <c r="AD69" s="3">
        <f t="shared" si="6"/>
        <v>-46.631386861313864</v>
      </c>
      <c r="AE69" s="3">
        <f t="shared" si="7"/>
        <v>3871.46</v>
      </c>
      <c r="AF69" s="5">
        <f t="shared" si="8"/>
        <v>0.4420554519483606</v>
      </c>
      <c r="AG69" s="12">
        <f t="shared" si="9"/>
        <v>3.2055451948360625E-2</v>
      </c>
      <c r="AH69" s="4">
        <f t="shared" si="10"/>
        <v>1605.4317043857525</v>
      </c>
      <c r="AI69" s="4">
        <f t="shared" si="11"/>
        <v>105.96829561424761</v>
      </c>
      <c r="AJ69" s="13">
        <f t="shared" si="12"/>
        <v>-6.191906954204021</v>
      </c>
      <c r="AK69">
        <f t="shared" si="13"/>
        <v>0.41468378967773206</v>
      </c>
      <c r="AL69">
        <f t="shared" si="14"/>
        <v>4.6837896777320864E-3</v>
      </c>
      <c r="AN69" s="15" t="s">
        <v>83</v>
      </c>
      <c r="AO69" s="4">
        <f t="shared" si="15"/>
        <v>-133.53999999999996</v>
      </c>
      <c r="AP69" s="3">
        <f t="shared" si="16"/>
        <v>-24.368613138686126</v>
      </c>
      <c r="AQ69" s="3">
        <f t="shared" si="17"/>
        <v>3993.46</v>
      </c>
      <c r="AR69" s="5">
        <f t="shared" si="18"/>
        <v>0.42855068036239252</v>
      </c>
      <c r="AS69" s="5">
        <f t="shared" si="19"/>
        <v>1.8550680362392546E-2</v>
      </c>
      <c r="AT69" s="3">
        <f t="shared" si="20"/>
        <v>1656.0231267264357</v>
      </c>
      <c r="AU69" s="4">
        <f t="shared" si="21"/>
        <v>55.376873273564343</v>
      </c>
      <c r="AV69" s="13">
        <f t="shared" si="22"/>
        <v>-3.2357644778289321</v>
      </c>
      <c r="AW69">
        <f t="shared" si="23"/>
        <v>0.41468378967773201</v>
      </c>
      <c r="AX69">
        <f t="shared" si="24"/>
        <v>4.6837896777320309E-3</v>
      </c>
      <c r="BB69" t="s">
        <v>83</v>
      </c>
    </row>
    <row r="70" spans="1:54" x14ac:dyDescent="0.35">
      <c r="A70" t="s">
        <v>84</v>
      </c>
      <c r="B70">
        <v>4677</v>
      </c>
      <c r="C70">
        <v>1476</v>
      </c>
      <c r="D70">
        <v>4290.4399999999996</v>
      </c>
      <c r="E70" s="3">
        <f t="shared" si="0"/>
        <v>-386.5600000000004</v>
      </c>
      <c r="F70" s="3">
        <f t="shared" si="1"/>
        <v>-26.189701897018999</v>
      </c>
      <c r="G70">
        <v>4007.29</v>
      </c>
      <c r="H70" s="3">
        <f t="shared" si="2"/>
        <v>-669.71</v>
      </c>
      <c r="I70" s="3">
        <f t="shared" si="3"/>
        <v>-14.319221723326919</v>
      </c>
      <c r="J70" s="4">
        <f t="shared" si="4"/>
        <v>-45.37330623306233</v>
      </c>
      <c r="K70">
        <v>1213.8</v>
      </c>
      <c r="L70">
        <v>0.26</v>
      </c>
      <c r="M70">
        <v>0.28000000000000003</v>
      </c>
      <c r="N70">
        <v>0.3</v>
      </c>
      <c r="O70">
        <v>2.0000000000000021E-2</v>
      </c>
      <c r="P70">
        <v>3.999999999999998E-2</v>
      </c>
      <c r="Q70">
        <v>0</v>
      </c>
      <c r="R70">
        <v>198</v>
      </c>
      <c r="S70">
        <v>34</v>
      </c>
      <c r="T70">
        <v>0</v>
      </c>
      <c r="U70">
        <v>374</v>
      </c>
      <c r="V70">
        <v>0</v>
      </c>
      <c r="W70">
        <v>5</v>
      </c>
      <c r="X70">
        <v>83</v>
      </c>
      <c r="Y70">
        <v>694</v>
      </c>
      <c r="Z70">
        <v>0.28530259365994243</v>
      </c>
      <c r="AB70" t="s">
        <v>84</v>
      </c>
      <c r="AC70" s="4">
        <f t="shared" si="5"/>
        <v>-471.71000000000004</v>
      </c>
      <c r="AD70" s="3">
        <f t="shared" si="6"/>
        <v>-31.958672086720867</v>
      </c>
      <c r="AE70" s="3">
        <f t="shared" si="7"/>
        <v>4205.29</v>
      </c>
      <c r="AF70" s="5">
        <f t="shared" si="8"/>
        <v>0.28863645551198608</v>
      </c>
      <c r="AG70" s="12">
        <f t="shared" si="9"/>
        <v>2.863645551198607E-2</v>
      </c>
      <c r="AH70" s="4">
        <f t="shared" si="10"/>
        <v>1091.3793033996151</v>
      </c>
      <c r="AI70" s="4">
        <f t="shared" si="11"/>
        <v>122.42069660038487</v>
      </c>
      <c r="AJ70" s="13">
        <f t="shared" si="12"/>
        <v>-10.08573872140261</v>
      </c>
      <c r="AK70">
        <f t="shared" si="13"/>
        <v>0.25952533675432971</v>
      </c>
      <c r="AL70">
        <f t="shared" si="14"/>
        <v>-4.7466324567030371E-4</v>
      </c>
      <c r="AN70" s="15" t="s">
        <v>84</v>
      </c>
      <c r="AO70" s="4">
        <f t="shared" si="15"/>
        <v>-188.5600000000004</v>
      </c>
      <c r="AP70" s="3">
        <f t="shared" si="16"/>
        <v>-12.775067750677534</v>
      </c>
      <c r="AQ70" s="3">
        <f t="shared" si="17"/>
        <v>4488.4399999999996</v>
      </c>
      <c r="AR70" s="5">
        <f t="shared" si="18"/>
        <v>0.27042803290230016</v>
      </c>
      <c r="AS70" s="5">
        <f t="shared" si="19"/>
        <v>1.0428032902300155E-2</v>
      </c>
      <c r="AT70" s="3">
        <f t="shared" si="20"/>
        <v>1164.8639025016034</v>
      </c>
      <c r="AU70" s="4">
        <f t="shared" si="21"/>
        <v>48.936097498396521</v>
      </c>
      <c r="AV70" s="13">
        <f t="shared" si="22"/>
        <v>-4.0316442163780293</v>
      </c>
      <c r="AW70">
        <f t="shared" si="23"/>
        <v>0.25952533675432971</v>
      </c>
      <c r="AX70">
        <f t="shared" si="24"/>
        <v>-4.7466324567030371E-4</v>
      </c>
      <c r="BB70" t="s">
        <v>84</v>
      </c>
    </row>
    <row r="71" spans="1:54" x14ac:dyDescent="0.35">
      <c r="A71" t="s">
        <v>85</v>
      </c>
      <c r="B71">
        <v>4969</v>
      </c>
      <c r="C71">
        <v>1244</v>
      </c>
      <c r="D71">
        <v>4661.54</v>
      </c>
      <c r="E71" s="3">
        <f t="shared" si="0"/>
        <v>-307.46000000000004</v>
      </c>
      <c r="F71" s="3">
        <f t="shared" si="1"/>
        <v>-24.715434083601288</v>
      </c>
      <c r="G71">
        <v>4436.32</v>
      </c>
      <c r="H71" s="3">
        <f t="shared" si="2"/>
        <v>-532.68000000000029</v>
      </c>
      <c r="I71" s="3">
        <f t="shared" si="3"/>
        <v>-10.720064399275515</v>
      </c>
      <c r="J71" s="4">
        <f t="shared" si="4"/>
        <v>-42.819935691318349</v>
      </c>
      <c r="K71">
        <v>1878.2</v>
      </c>
      <c r="L71">
        <v>0.38</v>
      </c>
      <c r="M71">
        <v>0.4</v>
      </c>
      <c r="N71">
        <v>0.42</v>
      </c>
      <c r="O71">
        <v>2.0000000000000021E-2</v>
      </c>
      <c r="P71">
        <v>3.999999999999998E-2</v>
      </c>
      <c r="Q71">
        <v>0</v>
      </c>
      <c r="R71">
        <v>211</v>
      </c>
      <c r="S71">
        <v>0</v>
      </c>
      <c r="T71">
        <v>0</v>
      </c>
      <c r="U71">
        <v>334</v>
      </c>
      <c r="V71">
        <v>0</v>
      </c>
      <c r="W71">
        <v>0</v>
      </c>
      <c r="X71">
        <v>7</v>
      </c>
      <c r="Y71">
        <v>552</v>
      </c>
      <c r="Z71">
        <v>0.38224637681159418</v>
      </c>
      <c r="AB71" t="s">
        <v>85</v>
      </c>
      <c r="AC71" s="4">
        <f t="shared" si="5"/>
        <v>-321.68000000000029</v>
      </c>
      <c r="AD71" s="3">
        <f t="shared" si="6"/>
        <v>-25.858520900321565</v>
      </c>
      <c r="AE71" s="3">
        <f t="shared" si="7"/>
        <v>4647.32</v>
      </c>
      <c r="AF71" s="5">
        <f t="shared" si="8"/>
        <v>0.40414690617388088</v>
      </c>
      <c r="AG71" s="12">
        <f t="shared" si="9"/>
        <v>2.4146906173880878E-2</v>
      </c>
      <c r="AH71" s="4">
        <f t="shared" si="10"/>
        <v>1756.6102684644798</v>
      </c>
      <c r="AI71" s="4">
        <f t="shared" si="11"/>
        <v>121.58973153552029</v>
      </c>
      <c r="AJ71" s="13">
        <f t="shared" si="12"/>
        <v>-6.4737371704568361</v>
      </c>
      <c r="AK71">
        <f t="shared" si="13"/>
        <v>0.37798349768565104</v>
      </c>
      <c r="AL71">
        <f t="shared" si="14"/>
        <v>-2.0165023143489669E-3</v>
      </c>
      <c r="AN71" s="15" t="s">
        <v>85</v>
      </c>
      <c r="AO71" s="4">
        <f t="shared" si="15"/>
        <v>-96.460000000000036</v>
      </c>
      <c r="AP71" s="3">
        <f t="shared" si="16"/>
        <v>-7.7540192926045046</v>
      </c>
      <c r="AQ71" s="3">
        <f t="shared" si="17"/>
        <v>4872.54</v>
      </c>
      <c r="AR71" s="5">
        <f t="shared" si="18"/>
        <v>0.38546630710060875</v>
      </c>
      <c r="AS71" s="5">
        <f t="shared" si="19"/>
        <v>5.4663071006087471E-3</v>
      </c>
      <c r="AT71" s="3">
        <f t="shared" si="20"/>
        <v>1841.7397118132421</v>
      </c>
      <c r="AU71" s="4">
        <f t="shared" si="21"/>
        <v>36.460288186757907</v>
      </c>
      <c r="AV71" s="13">
        <f t="shared" si="22"/>
        <v>-1.9412356610988131</v>
      </c>
      <c r="AW71">
        <f t="shared" si="23"/>
        <v>0.37798349768565104</v>
      </c>
      <c r="AX71">
        <f t="shared" si="24"/>
        <v>-2.0165023143489669E-3</v>
      </c>
      <c r="BB71" t="s">
        <v>85</v>
      </c>
    </row>
    <row r="72" spans="1:54" x14ac:dyDescent="0.35">
      <c r="A72" t="s">
        <v>86</v>
      </c>
      <c r="B72">
        <v>4644</v>
      </c>
      <c r="C72">
        <v>912</v>
      </c>
      <c r="D72">
        <v>4424.54</v>
      </c>
      <c r="E72" s="3">
        <f t="shared" ref="E72:E135" si="25">+D72-B72</f>
        <v>-219.46000000000004</v>
      </c>
      <c r="F72" s="3">
        <f t="shared" ref="F72:F135" si="26">100*E72/C72</f>
        <v>-24.063596491228076</v>
      </c>
      <c r="G72">
        <v>4263.79</v>
      </c>
      <c r="H72" s="3">
        <f t="shared" ref="H72:H135" si="27">+G72-B72</f>
        <v>-380.21000000000004</v>
      </c>
      <c r="I72" s="3">
        <f t="shared" ref="I72:I135" si="28">100*H72/B72</f>
        <v>-8.1871231696813087</v>
      </c>
      <c r="J72" s="4">
        <f t="shared" ref="J72:J135" si="29">100*H72/C72</f>
        <v>-41.689692982456137</v>
      </c>
      <c r="K72">
        <v>2141.4</v>
      </c>
      <c r="L72">
        <v>0.46</v>
      </c>
      <c r="M72">
        <v>0.48</v>
      </c>
      <c r="N72">
        <v>0.5</v>
      </c>
      <c r="O72">
        <v>1.9999999999999959E-2</v>
      </c>
      <c r="P72">
        <v>3.999999999999998E-2</v>
      </c>
      <c r="Q72">
        <v>0</v>
      </c>
      <c r="R72">
        <v>55</v>
      </c>
      <c r="S72">
        <v>1</v>
      </c>
      <c r="T72">
        <v>1</v>
      </c>
      <c r="U72">
        <v>225</v>
      </c>
      <c r="V72">
        <v>15</v>
      </c>
      <c r="W72">
        <v>1</v>
      </c>
      <c r="X72">
        <v>96</v>
      </c>
      <c r="Y72">
        <v>394</v>
      </c>
      <c r="Z72">
        <v>0.1395939086294416</v>
      </c>
      <c r="AB72" t="s">
        <v>86</v>
      </c>
      <c r="AC72" s="4">
        <f t="shared" ref="AC72:AC135" si="30">+H72+R72</f>
        <v>-325.21000000000004</v>
      </c>
      <c r="AD72" s="3">
        <f t="shared" ref="AD72:AD135" si="31">100*AC72/C72</f>
        <v>-35.658991228070178</v>
      </c>
      <c r="AE72" s="3">
        <f t="shared" ref="AE72:AE135" si="32">+B72+AC72</f>
        <v>4318.79</v>
      </c>
      <c r="AF72" s="5">
        <f t="shared" ref="AF72:AF135" si="33">+K72/AE72</f>
        <v>0.49583332368556937</v>
      </c>
      <c r="AG72" s="12">
        <f t="shared" ref="AG72:AG135" si="34">+AF72-L72</f>
        <v>3.5833323685569352E-2</v>
      </c>
      <c r="AH72" s="4">
        <f t="shared" ref="AH72:AH135" si="35">+K72*(AE72/B72)</f>
        <v>1991.4420555555557</v>
      </c>
      <c r="AI72" s="4">
        <f t="shared" ref="AI72:AI135" si="36">+K72-AH72</f>
        <v>149.95794444444437</v>
      </c>
      <c r="AJ72" s="13">
        <f t="shared" ref="AJ72:AJ135" si="37">-100*AI72/K72</f>
        <v>-7.0027993109388422</v>
      </c>
      <c r="AK72">
        <f t="shared" ref="AK72:AK135" si="38">+AH72/AE72</f>
        <v>0.46111111111111114</v>
      </c>
      <c r="AL72">
        <f t="shared" ref="AL72:AL135" si="39">+AK72-L72</f>
        <v>1.1111111111111183E-3</v>
      </c>
      <c r="AN72" s="15" t="s">
        <v>86</v>
      </c>
      <c r="AO72" s="4">
        <f t="shared" ref="AO72:AO135" si="40">+E72+R72</f>
        <v>-164.46000000000004</v>
      </c>
      <c r="AP72" s="3">
        <f t="shared" ref="AP72:AP135" si="41">100*AO72/C72</f>
        <v>-18.03289473684211</v>
      </c>
      <c r="AQ72" s="3">
        <f t="shared" ref="AQ72:AQ135" si="42">+B72+AO72</f>
        <v>4479.54</v>
      </c>
      <c r="AR72" s="5">
        <f t="shared" ref="AR72:AR135" si="43">+K72/AQ72</f>
        <v>0.47804015590886567</v>
      </c>
      <c r="AS72" s="5">
        <f t="shared" ref="AS72:AS135" si="44">+AR72-L72</f>
        <v>1.8040155908865652E-2</v>
      </c>
      <c r="AT72" s="3">
        <f t="shared" ref="AT72:AT135" si="45">+K72*(AQ72/B72)</f>
        <v>2065.5656666666669</v>
      </c>
      <c r="AU72" s="4">
        <f t="shared" ref="AU72:AU135" si="46">+K72-AT72</f>
        <v>75.834333333333234</v>
      </c>
      <c r="AV72" s="13">
        <f t="shared" ref="AV72:AV135" si="47">-100*AU72/K72</f>
        <v>-3.541343669250641</v>
      </c>
      <c r="AW72">
        <f t="shared" ref="AW72:AW135" si="48">+AT72/AQ72</f>
        <v>0.46111111111111114</v>
      </c>
      <c r="AX72">
        <f t="shared" ref="AX72:AX135" si="49">+AW72-L72</f>
        <v>1.1111111111111183E-3</v>
      </c>
      <c r="BB72" t="s">
        <v>86</v>
      </c>
    </row>
    <row r="73" spans="1:54" x14ac:dyDescent="0.35">
      <c r="A73" t="s">
        <v>87</v>
      </c>
      <c r="B73">
        <v>2983</v>
      </c>
      <c r="C73">
        <v>544</v>
      </c>
      <c r="D73">
        <v>2838.74</v>
      </c>
      <c r="E73" s="3">
        <f t="shared" si="25"/>
        <v>-144.26000000000022</v>
      </c>
      <c r="F73" s="3">
        <f t="shared" si="26"/>
        <v>-26.518382352941217</v>
      </c>
      <c r="G73">
        <v>2733.06</v>
      </c>
      <c r="H73" s="3">
        <f t="shared" si="27"/>
        <v>-249.94000000000005</v>
      </c>
      <c r="I73" s="3">
        <f t="shared" si="28"/>
        <v>-8.3788132752262854</v>
      </c>
      <c r="J73" s="4">
        <f t="shared" si="29"/>
        <v>-45.944852941176485</v>
      </c>
      <c r="K73">
        <v>1317.4</v>
      </c>
      <c r="L73">
        <v>0.44</v>
      </c>
      <c r="M73">
        <v>0.46</v>
      </c>
      <c r="N73">
        <v>0.48</v>
      </c>
      <c r="O73">
        <v>2.0000000000000021E-2</v>
      </c>
      <c r="P73">
        <v>3.999999999999998E-2</v>
      </c>
      <c r="Q73">
        <v>0</v>
      </c>
      <c r="R73">
        <v>29</v>
      </c>
      <c r="S73">
        <v>4</v>
      </c>
      <c r="T73">
        <v>0</v>
      </c>
      <c r="U73">
        <v>224</v>
      </c>
      <c r="V73">
        <v>0</v>
      </c>
      <c r="W73">
        <v>0</v>
      </c>
      <c r="X73">
        <v>2</v>
      </c>
      <c r="Y73">
        <v>259</v>
      </c>
      <c r="Z73">
        <v>0.111969111969112</v>
      </c>
      <c r="AB73" t="s">
        <v>87</v>
      </c>
      <c r="AC73" s="4">
        <f t="shared" si="30"/>
        <v>-220.94000000000005</v>
      </c>
      <c r="AD73" s="3">
        <f t="shared" si="31"/>
        <v>-40.613970588235304</v>
      </c>
      <c r="AE73" s="3">
        <f t="shared" si="32"/>
        <v>2762.06</v>
      </c>
      <c r="AF73" s="5">
        <f t="shared" si="33"/>
        <v>0.4769628465710376</v>
      </c>
      <c r="AG73" s="12">
        <f t="shared" si="34"/>
        <v>3.69628465710376E-2</v>
      </c>
      <c r="AH73" s="4">
        <f t="shared" si="35"/>
        <v>1219.8249560844788</v>
      </c>
      <c r="AI73" s="4">
        <f t="shared" si="36"/>
        <v>97.575043915521292</v>
      </c>
      <c r="AJ73" s="13">
        <f t="shared" si="37"/>
        <v>-7.4066376131411333</v>
      </c>
      <c r="AK73">
        <f t="shared" si="38"/>
        <v>0.44163593697619852</v>
      </c>
      <c r="AL73">
        <f t="shared" si="39"/>
        <v>1.6359369761985154E-3</v>
      </c>
      <c r="AN73" s="15" t="s">
        <v>87</v>
      </c>
      <c r="AO73" s="4">
        <f t="shared" si="40"/>
        <v>-115.26000000000022</v>
      </c>
      <c r="AP73" s="3">
        <f t="shared" si="41"/>
        <v>-21.187500000000039</v>
      </c>
      <c r="AQ73" s="3">
        <f t="shared" si="42"/>
        <v>2867.74</v>
      </c>
      <c r="AR73" s="5">
        <f t="shared" si="43"/>
        <v>0.45938613681854013</v>
      </c>
      <c r="AS73" s="5">
        <f t="shared" si="44"/>
        <v>1.9386136818540123E-2</v>
      </c>
      <c r="AT73" s="3">
        <f t="shared" si="45"/>
        <v>1266.4970419041233</v>
      </c>
      <c r="AU73" s="4">
        <f t="shared" si="46"/>
        <v>50.902958095876784</v>
      </c>
      <c r="AV73" s="13">
        <f t="shared" si="47"/>
        <v>-3.8638954073080902</v>
      </c>
      <c r="AW73">
        <f t="shared" si="48"/>
        <v>0.44163593697619846</v>
      </c>
      <c r="AX73">
        <f t="shared" si="49"/>
        <v>1.6359369761984599E-3</v>
      </c>
      <c r="BB73" t="s">
        <v>87</v>
      </c>
    </row>
    <row r="74" spans="1:54" x14ac:dyDescent="0.35">
      <c r="A74" t="s">
        <v>88</v>
      </c>
      <c r="B74">
        <v>3267</v>
      </c>
      <c r="C74">
        <v>644</v>
      </c>
      <c r="D74">
        <v>3126.08</v>
      </c>
      <c r="E74" s="3">
        <f t="shared" si="25"/>
        <v>-140.92000000000007</v>
      </c>
      <c r="F74" s="3">
        <f t="shared" si="26"/>
        <v>-21.881987577639762</v>
      </c>
      <c r="G74">
        <v>3022.86</v>
      </c>
      <c r="H74" s="3">
        <f t="shared" si="27"/>
        <v>-244.13999999999987</v>
      </c>
      <c r="I74" s="3">
        <f t="shared" si="28"/>
        <v>-7.4729109274563772</v>
      </c>
      <c r="J74" s="4">
        <f t="shared" si="29"/>
        <v>-37.909937888198733</v>
      </c>
      <c r="K74">
        <v>1320.2</v>
      </c>
      <c r="L74">
        <v>0.4</v>
      </c>
      <c r="M74">
        <v>0.42</v>
      </c>
      <c r="N74">
        <v>0.44</v>
      </c>
      <c r="O74">
        <v>1.9999999999999959E-2</v>
      </c>
      <c r="P74">
        <v>3.999999999999998E-2</v>
      </c>
      <c r="Q74">
        <v>0</v>
      </c>
      <c r="R74">
        <v>52</v>
      </c>
      <c r="S74">
        <v>0</v>
      </c>
      <c r="T74">
        <v>0</v>
      </c>
      <c r="U74">
        <v>124</v>
      </c>
      <c r="V74">
        <v>0</v>
      </c>
      <c r="W74">
        <v>0</v>
      </c>
      <c r="X74">
        <v>77</v>
      </c>
      <c r="Y74">
        <v>253</v>
      </c>
      <c r="Z74">
        <v>0.2055335968379447</v>
      </c>
      <c r="AB74" t="s">
        <v>88</v>
      </c>
      <c r="AC74" s="4">
        <f t="shared" si="30"/>
        <v>-192.13999999999987</v>
      </c>
      <c r="AD74" s="3">
        <f t="shared" si="31"/>
        <v>-29.835403726708051</v>
      </c>
      <c r="AE74" s="3">
        <f t="shared" si="32"/>
        <v>3074.86</v>
      </c>
      <c r="AF74" s="5">
        <f t="shared" si="33"/>
        <v>0.4293528811067821</v>
      </c>
      <c r="AG74" s="12">
        <f t="shared" si="34"/>
        <v>2.9352881106782081E-2</v>
      </c>
      <c r="AH74" s="4">
        <f t="shared" si="35"/>
        <v>1242.5559142944599</v>
      </c>
      <c r="AI74" s="4">
        <f t="shared" si="36"/>
        <v>77.644085705540192</v>
      </c>
      <c r="AJ74" s="13">
        <f t="shared" si="37"/>
        <v>-5.8812366085093313</v>
      </c>
      <c r="AK74">
        <f t="shared" si="38"/>
        <v>0.40410162228344049</v>
      </c>
      <c r="AL74">
        <f t="shared" si="39"/>
        <v>4.1016222834404648E-3</v>
      </c>
      <c r="AN74" s="15" t="s">
        <v>88</v>
      </c>
      <c r="AO74" s="4">
        <f t="shared" si="40"/>
        <v>-88.920000000000073</v>
      </c>
      <c r="AP74" s="3">
        <f t="shared" si="41"/>
        <v>-13.80745341614908</v>
      </c>
      <c r="AQ74" s="3">
        <f t="shared" si="42"/>
        <v>3178.08</v>
      </c>
      <c r="AR74" s="5">
        <f t="shared" si="43"/>
        <v>0.41540804510899665</v>
      </c>
      <c r="AS74" s="5">
        <f t="shared" si="44"/>
        <v>1.5408045108996626E-2</v>
      </c>
      <c r="AT74" s="3">
        <f t="shared" si="45"/>
        <v>1284.2672837465564</v>
      </c>
      <c r="AU74" s="4">
        <f t="shared" si="46"/>
        <v>35.932716253443687</v>
      </c>
      <c r="AV74" s="13">
        <f t="shared" si="47"/>
        <v>-2.721763085399461</v>
      </c>
      <c r="AW74">
        <f t="shared" si="48"/>
        <v>0.40410162228344043</v>
      </c>
      <c r="AX74">
        <f t="shared" si="49"/>
        <v>4.1016222834404092E-3</v>
      </c>
      <c r="BB74" t="s">
        <v>88</v>
      </c>
    </row>
    <row r="75" spans="1:54" x14ac:dyDescent="0.35">
      <c r="A75" t="s">
        <v>89</v>
      </c>
      <c r="B75">
        <v>1906</v>
      </c>
      <c r="C75">
        <v>392</v>
      </c>
      <c r="D75">
        <v>1791.26</v>
      </c>
      <c r="E75" s="3">
        <f t="shared" si="25"/>
        <v>-114.74000000000001</v>
      </c>
      <c r="F75" s="3">
        <f t="shared" si="26"/>
        <v>-29.270408163265305</v>
      </c>
      <c r="G75">
        <v>1707.21</v>
      </c>
      <c r="H75" s="3">
        <f t="shared" si="27"/>
        <v>-198.78999999999996</v>
      </c>
      <c r="I75" s="3">
        <f t="shared" si="28"/>
        <v>-10.429695697796431</v>
      </c>
      <c r="J75" s="4">
        <f t="shared" si="29"/>
        <v>-50.711734693877538</v>
      </c>
      <c r="K75">
        <v>718.2</v>
      </c>
      <c r="L75">
        <v>0.38</v>
      </c>
      <c r="M75">
        <v>0.4</v>
      </c>
      <c r="N75">
        <v>0.42</v>
      </c>
      <c r="O75">
        <v>2.0000000000000021E-2</v>
      </c>
      <c r="P75">
        <v>3.999999999999998E-2</v>
      </c>
      <c r="Q75">
        <v>0</v>
      </c>
      <c r="R75">
        <v>35</v>
      </c>
      <c r="S75">
        <v>0</v>
      </c>
      <c r="T75">
        <v>0</v>
      </c>
      <c r="U75">
        <v>90</v>
      </c>
      <c r="V75">
        <v>0</v>
      </c>
      <c r="W75">
        <v>0</v>
      </c>
      <c r="X75">
        <v>81</v>
      </c>
      <c r="Y75">
        <v>206</v>
      </c>
      <c r="Z75">
        <v>0.1699029126213592</v>
      </c>
      <c r="AB75" t="s">
        <v>89</v>
      </c>
      <c r="AC75" s="4">
        <f t="shared" si="30"/>
        <v>-163.78999999999996</v>
      </c>
      <c r="AD75" s="3">
        <f t="shared" si="31"/>
        <v>-41.783163265306115</v>
      </c>
      <c r="AE75" s="3">
        <f t="shared" si="32"/>
        <v>1742.21</v>
      </c>
      <c r="AF75" s="5">
        <f t="shared" si="33"/>
        <v>0.41223503481210649</v>
      </c>
      <c r="AG75" s="12">
        <f t="shared" si="34"/>
        <v>3.2235034812106489E-2</v>
      </c>
      <c r="AH75" s="4">
        <f t="shared" si="35"/>
        <v>656.48227806925502</v>
      </c>
      <c r="AI75" s="4">
        <f t="shared" si="36"/>
        <v>61.717721930745029</v>
      </c>
      <c r="AJ75" s="13">
        <f t="shared" si="37"/>
        <v>-8.5933892969569801</v>
      </c>
      <c r="AK75">
        <f t="shared" si="38"/>
        <v>0.37681007345225603</v>
      </c>
      <c r="AL75">
        <f t="shared" si="39"/>
        <v>-3.1899265477439709E-3</v>
      </c>
      <c r="AN75" s="15" t="s">
        <v>89</v>
      </c>
      <c r="AO75" s="4">
        <f t="shared" si="40"/>
        <v>-79.740000000000009</v>
      </c>
      <c r="AP75" s="3">
        <f t="shared" si="41"/>
        <v>-20.341836734693882</v>
      </c>
      <c r="AQ75" s="3">
        <f t="shared" si="42"/>
        <v>1826.26</v>
      </c>
      <c r="AR75" s="5">
        <f t="shared" si="43"/>
        <v>0.39326273367428516</v>
      </c>
      <c r="AS75" s="5">
        <f t="shared" si="44"/>
        <v>1.3262733674285154E-2</v>
      </c>
      <c r="AT75" s="3">
        <f t="shared" si="45"/>
        <v>688.15316474291717</v>
      </c>
      <c r="AU75" s="4">
        <f t="shared" si="46"/>
        <v>30.046835257082876</v>
      </c>
      <c r="AV75" s="13">
        <f t="shared" si="47"/>
        <v>-4.1836306400839423</v>
      </c>
      <c r="AW75">
        <f t="shared" si="48"/>
        <v>0.37681007345225609</v>
      </c>
      <c r="AX75">
        <f t="shared" si="49"/>
        <v>-3.1899265477439154E-3</v>
      </c>
      <c r="BB75" t="s">
        <v>89</v>
      </c>
    </row>
    <row r="76" spans="1:54" x14ac:dyDescent="0.35">
      <c r="A76" t="s">
        <v>90</v>
      </c>
      <c r="B76">
        <v>4699</v>
      </c>
      <c r="C76">
        <v>1641</v>
      </c>
      <c r="D76">
        <v>4450.0200000000004</v>
      </c>
      <c r="E76" s="3">
        <f t="shared" si="25"/>
        <v>-248.97999999999956</v>
      </c>
      <c r="F76" s="3">
        <f t="shared" si="26"/>
        <v>-15.172455819622154</v>
      </c>
      <c r="G76">
        <v>4267.6400000000003</v>
      </c>
      <c r="H76" s="3">
        <f t="shared" si="27"/>
        <v>-431.35999999999967</v>
      </c>
      <c r="I76" s="3">
        <f t="shared" si="28"/>
        <v>-9.1798254947861189</v>
      </c>
      <c r="J76" s="4">
        <f t="shared" si="29"/>
        <v>-26.286410725167563</v>
      </c>
      <c r="K76">
        <v>1819.2</v>
      </c>
      <c r="L76">
        <v>0.39</v>
      </c>
      <c r="M76">
        <v>0.41</v>
      </c>
      <c r="N76">
        <v>0.43</v>
      </c>
      <c r="O76">
        <v>1.9999999999999959E-2</v>
      </c>
      <c r="P76">
        <v>3.999999999999998E-2</v>
      </c>
      <c r="Q76">
        <v>0</v>
      </c>
      <c r="R76">
        <v>81</v>
      </c>
      <c r="S76">
        <v>4</v>
      </c>
      <c r="T76">
        <v>1</v>
      </c>
      <c r="U76">
        <v>239</v>
      </c>
      <c r="V76">
        <v>0</v>
      </c>
      <c r="W76">
        <v>8</v>
      </c>
      <c r="X76">
        <v>114</v>
      </c>
      <c r="Y76">
        <v>447</v>
      </c>
      <c r="Z76">
        <v>0.18120805369127521</v>
      </c>
      <c r="AB76" t="s">
        <v>90</v>
      </c>
      <c r="AC76" s="4">
        <f t="shared" si="30"/>
        <v>-350.35999999999967</v>
      </c>
      <c r="AD76" s="3">
        <f t="shared" si="31"/>
        <v>-21.350396099939044</v>
      </c>
      <c r="AE76" s="3">
        <f t="shared" si="32"/>
        <v>4348.6400000000003</v>
      </c>
      <c r="AF76" s="5">
        <f t="shared" si="33"/>
        <v>0.41833768718495895</v>
      </c>
      <c r="AG76" s="12">
        <f t="shared" si="34"/>
        <v>2.8337687184958937E-2</v>
      </c>
      <c r="AH76" s="4">
        <f t="shared" si="35"/>
        <v>1683.5594569057248</v>
      </c>
      <c r="AI76" s="4">
        <f t="shared" si="36"/>
        <v>135.64054309427524</v>
      </c>
      <c r="AJ76" s="13">
        <f t="shared" si="37"/>
        <v>-7.4560544796765189</v>
      </c>
      <c r="AK76">
        <f t="shared" si="38"/>
        <v>0.38714620131942967</v>
      </c>
      <c r="AL76">
        <f t="shared" si="39"/>
        <v>-2.8537986805703408E-3</v>
      </c>
      <c r="AN76" s="15" t="s">
        <v>90</v>
      </c>
      <c r="AO76" s="4">
        <f t="shared" si="40"/>
        <v>-167.97999999999956</v>
      </c>
      <c r="AP76" s="3">
        <f t="shared" si="41"/>
        <v>-10.236441194393636</v>
      </c>
      <c r="AQ76" s="3">
        <f t="shared" si="42"/>
        <v>4531.0200000000004</v>
      </c>
      <c r="AR76" s="5">
        <f t="shared" si="43"/>
        <v>0.40149900022511487</v>
      </c>
      <c r="AS76" s="5">
        <f t="shared" si="44"/>
        <v>1.1499000225114853E-2</v>
      </c>
      <c r="AT76" s="3">
        <f t="shared" si="45"/>
        <v>1754.1671811023625</v>
      </c>
      <c r="AU76" s="4">
        <f t="shared" si="46"/>
        <v>65.032818897637526</v>
      </c>
      <c r="AV76" s="13">
        <f t="shared" si="47"/>
        <v>-3.5748031496062844</v>
      </c>
      <c r="AW76">
        <f t="shared" si="48"/>
        <v>0.38714620131942967</v>
      </c>
      <c r="AX76">
        <f t="shared" si="49"/>
        <v>-2.8537986805703408E-3</v>
      </c>
      <c r="BB76" t="s">
        <v>90</v>
      </c>
    </row>
    <row r="77" spans="1:54" x14ac:dyDescent="0.35">
      <c r="A77" t="s">
        <v>91</v>
      </c>
      <c r="B77">
        <v>1964</v>
      </c>
      <c r="C77">
        <v>200</v>
      </c>
      <c r="D77">
        <v>1892.7</v>
      </c>
      <c r="E77" s="3">
        <f t="shared" si="25"/>
        <v>-71.299999999999955</v>
      </c>
      <c r="F77" s="3">
        <f t="shared" si="26"/>
        <v>-35.649999999999977</v>
      </c>
      <c r="G77">
        <v>1840.48</v>
      </c>
      <c r="H77" s="3">
        <f t="shared" si="27"/>
        <v>-123.51999999999998</v>
      </c>
      <c r="I77" s="3">
        <f t="shared" si="28"/>
        <v>-6.2892057026476573</v>
      </c>
      <c r="J77" s="4">
        <f t="shared" si="29"/>
        <v>-61.759999999999991</v>
      </c>
      <c r="K77">
        <v>1098.2</v>
      </c>
      <c r="L77">
        <v>0.56000000000000005</v>
      </c>
      <c r="M77">
        <v>0.57999999999999996</v>
      </c>
      <c r="N77">
        <v>0.6</v>
      </c>
      <c r="O77">
        <v>1.999999999999991E-2</v>
      </c>
      <c r="P77">
        <v>3.9999999999999918E-2</v>
      </c>
      <c r="Q77">
        <v>0</v>
      </c>
      <c r="R77">
        <v>24</v>
      </c>
      <c r="S77">
        <v>0</v>
      </c>
      <c r="T77">
        <v>0</v>
      </c>
      <c r="U77">
        <v>58</v>
      </c>
      <c r="V77">
        <v>0</v>
      </c>
      <c r="W77">
        <v>0</v>
      </c>
      <c r="X77">
        <v>46</v>
      </c>
      <c r="Y77">
        <v>128</v>
      </c>
      <c r="Z77">
        <v>0.1875</v>
      </c>
      <c r="AB77" t="s">
        <v>91</v>
      </c>
      <c r="AC77" s="4">
        <f t="shared" si="30"/>
        <v>-99.519999999999982</v>
      </c>
      <c r="AD77" s="3">
        <f t="shared" si="31"/>
        <v>-49.759999999999991</v>
      </c>
      <c r="AE77" s="3">
        <f t="shared" si="32"/>
        <v>1864.48</v>
      </c>
      <c r="AF77" s="5">
        <f t="shared" si="33"/>
        <v>0.58901141336994767</v>
      </c>
      <c r="AG77" s="12">
        <f t="shared" si="34"/>
        <v>2.9011413369947614E-2</v>
      </c>
      <c r="AH77" s="4">
        <f t="shared" si="35"/>
        <v>1042.5519022403259</v>
      </c>
      <c r="AI77" s="4">
        <f t="shared" si="36"/>
        <v>55.648097759674101</v>
      </c>
      <c r="AJ77" s="13">
        <f t="shared" si="37"/>
        <v>-5.0672097759674104</v>
      </c>
      <c r="AK77">
        <f t="shared" si="38"/>
        <v>0.55916496945010186</v>
      </c>
      <c r="AL77">
        <f t="shared" si="39"/>
        <v>-8.3503054989819692E-4</v>
      </c>
      <c r="AN77" s="15" t="s">
        <v>91</v>
      </c>
      <c r="AO77" s="4">
        <f t="shared" si="40"/>
        <v>-47.299999999999955</v>
      </c>
      <c r="AP77" s="3">
        <f t="shared" si="41"/>
        <v>-23.649999999999977</v>
      </c>
      <c r="AQ77" s="3">
        <f t="shared" si="42"/>
        <v>1916.7</v>
      </c>
      <c r="AR77" s="5">
        <f t="shared" si="43"/>
        <v>0.57296394845307042</v>
      </c>
      <c r="AS77" s="5">
        <f t="shared" si="44"/>
        <v>1.2963948453070362E-2</v>
      </c>
      <c r="AT77" s="3">
        <f t="shared" si="45"/>
        <v>1071.7514969450103</v>
      </c>
      <c r="AU77" s="4">
        <f t="shared" si="46"/>
        <v>26.448503054989715</v>
      </c>
      <c r="AV77" s="13">
        <f t="shared" si="47"/>
        <v>-2.4083503054989723</v>
      </c>
      <c r="AW77">
        <f t="shared" si="48"/>
        <v>0.55916496945010186</v>
      </c>
      <c r="AX77">
        <f t="shared" si="49"/>
        <v>-8.3503054989819692E-4</v>
      </c>
      <c r="BB77" t="s">
        <v>91</v>
      </c>
    </row>
    <row r="78" spans="1:54" x14ac:dyDescent="0.35">
      <c r="A78" t="s">
        <v>92</v>
      </c>
      <c r="B78">
        <v>38579</v>
      </c>
      <c r="C78">
        <v>6013</v>
      </c>
      <c r="D78">
        <v>37430.47</v>
      </c>
      <c r="E78" s="3">
        <f t="shared" si="25"/>
        <v>-1148.5299999999988</v>
      </c>
      <c r="F78" s="3">
        <f t="shared" si="26"/>
        <v>-19.100781639780458</v>
      </c>
      <c r="G78">
        <v>36589.17</v>
      </c>
      <c r="H78" s="3">
        <f t="shared" si="27"/>
        <v>-1989.8300000000017</v>
      </c>
      <c r="I78" s="3">
        <f t="shared" si="28"/>
        <v>-5.1578060602918727</v>
      </c>
      <c r="J78" s="4">
        <f t="shared" si="29"/>
        <v>-33.092133710294391</v>
      </c>
      <c r="K78">
        <v>30179.599999999999</v>
      </c>
      <c r="L78">
        <v>0.78</v>
      </c>
      <c r="M78">
        <v>0.81</v>
      </c>
      <c r="N78">
        <v>0.82</v>
      </c>
      <c r="O78">
        <v>3.000000000000003E-2</v>
      </c>
      <c r="P78">
        <v>3.9999999999999918E-2</v>
      </c>
      <c r="Q78">
        <v>1</v>
      </c>
      <c r="R78">
        <v>243</v>
      </c>
      <c r="S78">
        <v>11</v>
      </c>
      <c r="T78">
        <v>7</v>
      </c>
      <c r="U78">
        <v>835</v>
      </c>
      <c r="V78">
        <v>21</v>
      </c>
      <c r="W78">
        <v>280</v>
      </c>
      <c r="X78">
        <v>664</v>
      </c>
      <c r="Y78">
        <v>2062</v>
      </c>
      <c r="Z78">
        <v>0.1178467507274491</v>
      </c>
      <c r="AB78" t="s">
        <v>92</v>
      </c>
      <c r="AC78" s="4">
        <f t="shared" si="30"/>
        <v>-1746.8300000000017</v>
      </c>
      <c r="AD78" s="3">
        <f t="shared" si="31"/>
        <v>-29.05088973889908</v>
      </c>
      <c r="AE78" s="3">
        <f t="shared" si="32"/>
        <v>36832.17</v>
      </c>
      <c r="AF78" s="5">
        <f t="shared" si="33"/>
        <v>0.81938153521771862</v>
      </c>
      <c r="AG78" s="12">
        <f t="shared" si="34"/>
        <v>3.9381535217718588E-2</v>
      </c>
      <c r="AH78" s="4">
        <f t="shared" si="35"/>
        <v>28813.088927447574</v>
      </c>
      <c r="AI78" s="4">
        <f t="shared" si="36"/>
        <v>1366.5110725524246</v>
      </c>
      <c r="AJ78" s="13">
        <f t="shared" si="37"/>
        <v>-4.5279297026879908</v>
      </c>
      <c r="AK78">
        <f t="shared" si="38"/>
        <v>0.78228051530625475</v>
      </c>
      <c r="AL78">
        <f t="shared" si="39"/>
        <v>2.2805153062547268E-3</v>
      </c>
      <c r="AN78" s="15" t="s">
        <v>92</v>
      </c>
      <c r="AO78" s="4">
        <f t="shared" si="40"/>
        <v>-905.52999999999884</v>
      </c>
      <c r="AP78" s="3">
        <f t="shared" si="41"/>
        <v>-15.059537668385147</v>
      </c>
      <c r="AQ78" s="3">
        <f t="shared" si="42"/>
        <v>37673.47</v>
      </c>
      <c r="AR78" s="5">
        <f t="shared" si="43"/>
        <v>0.80108362728466476</v>
      </c>
      <c r="AS78" s="5">
        <f t="shared" si="44"/>
        <v>2.108362728466473E-2</v>
      </c>
      <c r="AT78" s="3">
        <f t="shared" si="45"/>
        <v>29471.221524974728</v>
      </c>
      <c r="AU78" s="4">
        <f t="shared" si="46"/>
        <v>708.37847502527075</v>
      </c>
      <c r="AV78" s="13">
        <f t="shared" si="47"/>
        <v>-2.3472096218149705</v>
      </c>
      <c r="AW78">
        <f t="shared" si="48"/>
        <v>0.78228051530625464</v>
      </c>
      <c r="AX78">
        <f t="shared" si="49"/>
        <v>2.2805153062546157E-3</v>
      </c>
      <c r="BB78" t="s">
        <v>92</v>
      </c>
    </row>
    <row r="79" spans="1:54" x14ac:dyDescent="0.35">
      <c r="A79" t="s">
        <v>93</v>
      </c>
      <c r="B79">
        <v>8720</v>
      </c>
      <c r="C79">
        <v>1150</v>
      </c>
      <c r="D79">
        <v>8452.08</v>
      </c>
      <c r="E79" s="3">
        <f t="shared" si="25"/>
        <v>-267.92000000000007</v>
      </c>
      <c r="F79" s="3">
        <f t="shared" si="26"/>
        <v>-23.297391304347833</v>
      </c>
      <c r="G79">
        <v>8255.84</v>
      </c>
      <c r="H79" s="3">
        <f t="shared" si="27"/>
        <v>-464.15999999999985</v>
      </c>
      <c r="I79" s="3">
        <f t="shared" si="28"/>
        <v>-5.322935779816512</v>
      </c>
      <c r="J79" s="4">
        <f t="shared" si="29"/>
        <v>-40.361739130434771</v>
      </c>
      <c r="K79">
        <v>5822.4</v>
      </c>
      <c r="L79">
        <v>0.67</v>
      </c>
      <c r="M79">
        <v>0.69</v>
      </c>
      <c r="N79">
        <v>0.71</v>
      </c>
      <c r="O79">
        <v>1.999999999999991E-2</v>
      </c>
      <c r="P79">
        <v>3.9999999999999918E-2</v>
      </c>
      <c r="Q79">
        <v>6</v>
      </c>
      <c r="R79">
        <v>71</v>
      </c>
      <c r="S79">
        <v>9</v>
      </c>
      <c r="T79">
        <v>0</v>
      </c>
      <c r="U79">
        <v>272</v>
      </c>
      <c r="V79">
        <v>0</v>
      </c>
      <c r="W79">
        <v>0</v>
      </c>
      <c r="X79">
        <v>123</v>
      </c>
      <c r="Y79">
        <v>481</v>
      </c>
      <c r="Z79">
        <v>0.14760914760914759</v>
      </c>
      <c r="AB79" t="s">
        <v>93</v>
      </c>
      <c r="AC79" s="4">
        <f t="shared" si="30"/>
        <v>-393.15999999999985</v>
      </c>
      <c r="AD79" s="3">
        <f t="shared" si="31"/>
        <v>-34.187826086956512</v>
      </c>
      <c r="AE79" s="3">
        <f t="shared" si="32"/>
        <v>8326.84</v>
      </c>
      <c r="AF79" s="5">
        <f t="shared" si="33"/>
        <v>0.69923284223066606</v>
      </c>
      <c r="AG79" s="12">
        <f t="shared" si="34"/>
        <v>2.9232842230666023E-2</v>
      </c>
      <c r="AH79" s="4">
        <f t="shared" si="35"/>
        <v>5559.8845431192658</v>
      </c>
      <c r="AI79" s="4">
        <f t="shared" si="36"/>
        <v>262.51545688073384</v>
      </c>
      <c r="AJ79" s="13">
        <f t="shared" si="37"/>
        <v>-4.5087155963302736</v>
      </c>
      <c r="AK79">
        <f t="shared" si="38"/>
        <v>0.66770642201834862</v>
      </c>
      <c r="AL79">
        <f t="shared" si="39"/>
        <v>-2.2935779816514179E-3</v>
      </c>
      <c r="AN79" s="15" t="s">
        <v>93</v>
      </c>
      <c r="AO79" s="4">
        <f t="shared" si="40"/>
        <v>-196.92000000000007</v>
      </c>
      <c r="AP79" s="3">
        <f t="shared" si="41"/>
        <v>-17.123478260869572</v>
      </c>
      <c r="AQ79" s="3">
        <f t="shared" si="42"/>
        <v>8523.08</v>
      </c>
      <c r="AR79" s="5">
        <f t="shared" si="43"/>
        <v>0.68313332738869048</v>
      </c>
      <c r="AS79" s="5">
        <f t="shared" si="44"/>
        <v>1.3133327388690441E-2</v>
      </c>
      <c r="AT79" s="3">
        <f t="shared" si="45"/>
        <v>5690.9152513761464</v>
      </c>
      <c r="AU79" s="4">
        <f t="shared" si="46"/>
        <v>131.48474862385319</v>
      </c>
      <c r="AV79" s="13">
        <f t="shared" si="47"/>
        <v>-2.2582568807339447</v>
      </c>
      <c r="AW79">
        <f t="shared" si="48"/>
        <v>0.66770642201834862</v>
      </c>
      <c r="AX79">
        <f t="shared" si="49"/>
        <v>-2.2935779816514179E-3</v>
      </c>
      <c r="BB79" t="s">
        <v>93</v>
      </c>
    </row>
    <row r="80" spans="1:54" x14ac:dyDescent="0.35">
      <c r="A80" t="s">
        <v>94</v>
      </c>
      <c r="B80">
        <v>5823</v>
      </c>
      <c r="C80">
        <v>1662</v>
      </c>
      <c r="D80">
        <v>5630.84</v>
      </c>
      <c r="E80" s="3">
        <f t="shared" si="25"/>
        <v>-192.15999999999985</v>
      </c>
      <c r="F80" s="3">
        <f t="shared" si="26"/>
        <v>-11.561973525872434</v>
      </c>
      <c r="G80">
        <v>5490.08</v>
      </c>
      <c r="H80" s="3">
        <f t="shared" si="27"/>
        <v>-332.92000000000007</v>
      </c>
      <c r="I80" s="3">
        <f t="shared" si="28"/>
        <v>-5.7173278378842536</v>
      </c>
      <c r="J80" s="4">
        <f t="shared" si="29"/>
        <v>-20.031287605294828</v>
      </c>
      <c r="K80">
        <v>2809.2</v>
      </c>
      <c r="L80">
        <v>0.48</v>
      </c>
      <c r="M80">
        <v>0.5</v>
      </c>
      <c r="N80">
        <v>0.51</v>
      </c>
      <c r="O80">
        <v>2.0000000000000021E-2</v>
      </c>
      <c r="P80">
        <v>3.000000000000003E-2</v>
      </c>
      <c r="Q80">
        <v>0</v>
      </c>
      <c r="R80">
        <v>33</v>
      </c>
      <c r="S80">
        <v>0</v>
      </c>
      <c r="T80">
        <v>0</v>
      </c>
      <c r="U80">
        <v>210</v>
      </c>
      <c r="V80">
        <v>0</v>
      </c>
      <c r="W80">
        <v>0</v>
      </c>
      <c r="X80">
        <v>102</v>
      </c>
      <c r="Y80">
        <v>345</v>
      </c>
      <c r="Z80">
        <v>9.5652173913043481E-2</v>
      </c>
      <c r="AB80" t="s">
        <v>94</v>
      </c>
      <c r="AC80" s="4">
        <f t="shared" si="30"/>
        <v>-299.92000000000007</v>
      </c>
      <c r="AD80" s="3">
        <f t="shared" si="31"/>
        <v>-18.045728038507825</v>
      </c>
      <c r="AE80" s="3">
        <f t="shared" si="32"/>
        <v>5523.08</v>
      </c>
      <c r="AF80" s="5">
        <f t="shared" si="33"/>
        <v>0.50862924310348567</v>
      </c>
      <c r="AG80" s="12">
        <f t="shared" si="34"/>
        <v>2.8629243103485691E-2</v>
      </c>
      <c r="AH80" s="4">
        <f t="shared" si="35"/>
        <v>2664.5090736733641</v>
      </c>
      <c r="AI80" s="4">
        <f t="shared" si="36"/>
        <v>144.69092632663569</v>
      </c>
      <c r="AJ80" s="13">
        <f t="shared" si="37"/>
        <v>-5.1506096513824469</v>
      </c>
      <c r="AK80">
        <f t="shared" si="38"/>
        <v>0.4824317362184441</v>
      </c>
      <c r="AL80">
        <f t="shared" si="39"/>
        <v>2.4317362184441138E-3</v>
      </c>
      <c r="AN80" s="15" t="s">
        <v>94</v>
      </c>
      <c r="AO80" s="4">
        <f t="shared" si="40"/>
        <v>-159.15999999999985</v>
      </c>
      <c r="AP80" s="3">
        <f t="shared" si="41"/>
        <v>-9.5764139590854302</v>
      </c>
      <c r="AQ80" s="3">
        <f t="shared" si="42"/>
        <v>5663.84</v>
      </c>
      <c r="AR80" s="5">
        <f t="shared" si="43"/>
        <v>0.49598858724822731</v>
      </c>
      <c r="AS80" s="5">
        <f t="shared" si="44"/>
        <v>1.5988587248227326E-2</v>
      </c>
      <c r="AT80" s="3">
        <f t="shared" si="45"/>
        <v>2732.4161648634722</v>
      </c>
      <c r="AU80" s="4">
        <f t="shared" si="46"/>
        <v>76.783835136527614</v>
      </c>
      <c r="AV80" s="13">
        <f t="shared" si="47"/>
        <v>-2.7332989867765778</v>
      </c>
      <c r="AW80">
        <f t="shared" si="48"/>
        <v>0.48243173621844404</v>
      </c>
      <c r="AX80">
        <f t="shared" si="49"/>
        <v>2.4317362184440583E-3</v>
      </c>
      <c r="BB80" t="s">
        <v>94</v>
      </c>
    </row>
    <row r="81" spans="1:54" x14ac:dyDescent="0.35">
      <c r="A81" t="s">
        <v>95</v>
      </c>
      <c r="B81">
        <v>2453</v>
      </c>
      <c r="C81">
        <v>395</v>
      </c>
      <c r="D81">
        <v>2346.61</v>
      </c>
      <c r="E81" s="3">
        <f t="shared" si="25"/>
        <v>-106.38999999999987</v>
      </c>
      <c r="F81" s="3">
        <f t="shared" si="26"/>
        <v>-26.934177215189841</v>
      </c>
      <c r="G81">
        <v>2268.6799999999998</v>
      </c>
      <c r="H81" s="3">
        <f t="shared" si="27"/>
        <v>-184.32000000000016</v>
      </c>
      <c r="I81" s="3">
        <f t="shared" si="28"/>
        <v>-7.5140644109254033</v>
      </c>
      <c r="J81" s="4">
        <f t="shared" si="29"/>
        <v>-46.663291139240542</v>
      </c>
      <c r="K81">
        <v>741.6</v>
      </c>
      <c r="L81">
        <v>0.3</v>
      </c>
      <c r="M81">
        <v>0.32</v>
      </c>
      <c r="N81">
        <v>0.33</v>
      </c>
      <c r="O81">
        <v>2.0000000000000021E-2</v>
      </c>
      <c r="P81">
        <v>3.000000000000003E-2</v>
      </c>
      <c r="Q81">
        <v>0</v>
      </c>
      <c r="R81">
        <v>6</v>
      </c>
      <c r="S81">
        <v>5</v>
      </c>
      <c r="T81">
        <v>0</v>
      </c>
      <c r="U81">
        <v>175</v>
      </c>
      <c r="V81">
        <v>0</v>
      </c>
      <c r="W81">
        <v>0</v>
      </c>
      <c r="X81">
        <v>5</v>
      </c>
      <c r="Y81">
        <v>191</v>
      </c>
      <c r="Z81">
        <v>3.1413612565445018E-2</v>
      </c>
      <c r="AB81" t="s">
        <v>95</v>
      </c>
      <c r="AC81" s="4">
        <f t="shared" si="30"/>
        <v>-178.32000000000016</v>
      </c>
      <c r="AD81" s="3">
        <f t="shared" si="31"/>
        <v>-45.144303797468389</v>
      </c>
      <c r="AE81" s="3">
        <f t="shared" si="32"/>
        <v>2274.6799999999998</v>
      </c>
      <c r="AF81" s="5">
        <f t="shared" si="33"/>
        <v>0.3260238802820617</v>
      </c>
      <c r="AG81" s="12">
        <f t="shared" si="34"/>
        <v>2.6023880282061707E-2</v>
      </c>
      <c r="AH81" s="4">
        <f t="shared" si="35"/>
        <v>687.68964044027723</v>
      </c>
      <c r="AI81" s="4">
        <f t="shared" si="36"/>
        <v>53.910359559722792</v>
      </c>
      <c r="AJ81" s="13">
        <f t="shared" si="37"/>
        <v>-7.2694659600489198</v>
      </c>
      <c r="AK81">
        <f t="shared" si="38"/>
        <v>0.30232368528332659</v>
      </c>
      <c r="AL81">
        <f t="shared" si="39"/>
        <v>2.3236852833266042E-3</v>
      </c>
      <c r="AN81" s="15" t="s">
        <v>95</v>
      </c>
      <c r="AO81" s="4">
        <f t="shared" si="40"/>
        <v>-100.38999999999987</v>
      </c>
      <c r="AP81" s="3">
        <f t="shared" si="41"/>
        <v>-25.415189873417688</v>
      </c>
      <c r="AQ81" s="3">
        <f t="shared" si="42"/>
        <v>2352.61</v>
      </c>
      <c r="AR81" s="5">
        <f t="shared" si="43"/>
        <v>0.31522436782977203</v>
      </c>
      <c r="AS81" s="5">
        <f t="shared" si="44"/>
        <v>1.5224367829772045E-2</v>
      </c>
      <c r="AT81" s="3">
        <f t="shared" si="45"/>
        <v>711.24972523440692</v>
      </c>
      <c r="AU81" s="4">
        <f t="shared" si="46"/>
        <v>30.350274765593099</v>
      </c>
      <c r="AV81" s="13">
        <f t="shared" si="47"/>
        <v>-4.0925397472482601</v>
      </c>
      <c r="AW81">
        <f t="shared" si="48"/>
        <v>0.30232368528332654</v>
      </c>
      <c r="AX81">
        <f t="shared" si="49"/>
        <v>2.3236852833265487E-3</v>
      </c>
      <c r="BB81" t="s">
        <v>95</v>
      </c>
    </row>
    <row r="82" spans="1:54" x14ac:dyDescent="0.35">
      <c r="A82" t="s">
        <v>96</v>
      </c>
      <c r="B82">
        <v>5885</v>
      </c>
      <c r="C82">
        <v>413</v>
      </c>
      <c r="D82">
        <v>5775.83</v>
      </c>
      <c r="E82" s="3">
        <f t="shared" si="25"/>
        <v>-109.17000000000007</v>
      </c>
      <c r="F82" s="3">
        <f t="shared" si="26"/>
        <v>-26.433414043583554</v>
      </c>
      <c r="G82">
        <v>5695.86</v>
      </c>
      <c r="H82" s="3">
        <f t="shared" si="27"/>
        <v>-189.14000000000033</v>
      </c>
      <c r="I82" s="3">
        <f t="shared" si="28"/>
        <v>-3.2139337298215858</v>
      </c>
      <c r="J82" s="4">
        <f t="shared" si="29"/>
        <v>-45.796610169491608</v>
      </c>
      <c r="K82">
        <v>4310.3</v>
      </c>
      <c r="L82">
        <v>0.73</v>
      </c>
      <c r="M82">
        <v>0.75</v>
      </c>
      <c r="N82">
        <v>0.76</v>
      </c>
      <c r="O82">
        <v>2.0000000000000021E-2</v>
      </c>
      <c r="P82">
        <v>3.000000000000003E-2</v>
      </c>
      <c r="Q82">
        <v>0</v>
      </c>
      <c r="R82">
        <v>21</v>
      </c>
      <c r="S82">
        <v>1</v>
      </c>
      <c r="T82">
        <v>0</v>
      </c>
      <c r="U82">
        <v>134</v>
      </c>
      <c r="V82">
        <v>0</v>
      </c>
      <c r="W82">
        <v>5</v>
      </c>
      <c r="X82">
        <v>35</v>
      </c>
      <c r="Y82">
        <v>196</v>
      </c>
      <c r="Z82">
        <v>0.1071428571428571</v>
      </c>
      <c r="AB82" t="s">
        <v>96</v>
      </c>
      <c r="AC82" s="4">
        <f t="shared" si="30"/>
        <v>-168.14000000000033</v>
      </c>
      <c r="AD82" s="3">
        <f t="shared" si="31"/>
        <v>-40.711864406779739</v>
      </c>
      <c r="AE82" s="3">
        <f t="shared" si="32"/>
        <v>5716.86</v>
      </c>
      <c r="AF82" s="5">
        <f t="shared" si="33"/>
        <v>0.75396283974069689</v>
      </c>
      <c r="AG82" s="12">
        <f t="shared" si="34"/>
        <v>2.3962839740696906E-2</v>
      </c>
      <c r="AH82" s="4">
        <f t="shared" si="35"/>
        <v>4187.1506640611724</v>
      </c>
      <c r="AI82" s="4">
        <f t="shared" si="36"/>
        <v>123.14933593882779</v>
      </c>
      <c r="AJ82" s="13">
        <f t="shared" si="37"/>
        <v>-2.8570943075616033</v>
      </c>
      <c r="AK82">
        <f t="shared" si="38"/>
        <v>0.73242141036533559</v>
      </c>
      <c r="AL82">
        <f t="shared" si="39"/>
        <v>2.4214103653356078E-3</v>
      </c>
      <c r="AN82" s="15" t="s">
        <v>96</v>
      </c>
      <c r="AO82" s="4">
        <f t="shared" si="40"/>
        <v>-88.170000000000073</v>
      </c>
      <c r="AP82" s="3">
        <f t="shared" si="41"/>
        <v>-21.348668280871689</v>
      </c>
      <c r="AQ82" s="3">
        <f t="shared" si="42"/>
        <v>5796.83</v>
      </c>
      <c r="AR82" s="5">
        <f t="shared" si="43"/>
        <v>0.74356156727038747</v>
      </c>
      <c r="AS82" s="5">
        <f t="shared" si="44"/>
        <v>1.3561567270387487E-2</v>
      </c>
      <c r="AT82" s="3">
        <f t="shared" si="45"/>
        <v>4245.7224042480884</v>
      </c>
      <c r="AU82" s="4">
        <f t="shared" si="46"/>
        <v>64.577595751911758</v>
      </c>
      <c r="AV82" s="13">
        <f t="shared" si="47"/>
        <v>-1.4982158028887027</v>
      </c>
      <c r="AW82">
        <f t="shared" si="48"/>
        <v>0.73242141036533559</v>
      </c>
      <c r="AX82">
        <f t="shared" si="49"/>
        <v>2.4214103653356078E-3</v>
      </c>
      <c r="BB82" t="s">
        <v>96</v>
      </c>
    </row>
    <row r="83" spans="1:54" x14ac:dyDescent="0.35">
      <c r="A83" t="s">
        <v>97</v>
      </c>
      <c r="B83">
        <v>3829</v>
      </c>
      <c r="C83">
        <v>357</v>
      </c>
      <c r="D83">
        <v>3675.82</v>
      </c>
      <c r="E83" s="3">
        <f t="shared" si="25"/>
        <v>-153.17999999999984</v>
      </c>
      <c r="F83" s="3">
        <f t="shared" si="26"/>
        <v>-42.907563025210038</v>
      </c>
      <c r="G83">
        <v>3563.62</v>
      </c>
      <c r="H83" s="3">
        <f t="shared" si="27"/>
        <v>-265.38000000000011</v>
      </c>
      <c r="I83" s="3">
        <f t="shared" si="28"/>
        <v>-6.9307913293288097</v>
      </c>
      <c r="J83" s="4">
        <f t="shared" si="29"/>
        <v>-74.33613445378154</v>
      </c>
      <c r="K83">
        <v>1167</v>
      </c>
      <c r="L83">
        <v>0.3</v>
      </c>
      <c r="M83">
        <v>0.32</v>
      </c>
      <c r="N83">
        <v>0.33</v>
      </c>
      <c r="O83">
        <v>2.0000000000000021E-2</v>
      </c>
      <c r="P83">
        <v>3.000000000000003E-2</v>
      </c>
      <c r="Q83">
        <v>0</v>
      </c>
      <c r="R83">
        <v>80</v>
      </c>
      <c r="S83">
        <v>5</v>
      </c>
      <c r="T83">
        <v>0</v>
      </c>
      <c r="U83">
        <v>101</v>
      </c>
      <c r="V83">
        <v>3</v>
      </c>
      <c r="W83">
        <v>0</v>
      </c>
      <c r="X83">
        <v>86</v>
      </c>
      <c r="Y83">
        <v>275</v>
      </c>
      <c r="Z83">
        <v>0.29090909090909089</v>
      </c>
      <c r="AB83" t="s">
        <v>97</v>
      </c>
      <c r="AC83" s="4">
        <f t="shared" si="30"/>
        <v>-185.38000000000011</v>
      </c>
      <c r="AD83" s="3">
        <f t="shared" si="31"/>
        <v>-51.927170868347368</v>
      </c>
      <c r="AE83" s="3">
        <f t="shared" si="32"/>
        <v>3643.62</v>
      </c>
      <c r="AF83" s="5">
        <f t="shared" si="33"/>
        <v>0.32028586954731836</v>
      </c>
      <c r="AG83" s="12">
        <f t="shared" si="34"/>
        <v>2.0285869547318369E-2</v>
      </c>
      <c r="AH83" s="4">
        <f t="shared" si="35"/>
        <v>1110.5000104465919</v>
      </c>
      <c r="AI83" s="4">
        <f t="shared" si="36"/>
        <v>56.499989553408113</v>
      </c>
      <c r="AJ83" s="13">
        <f t="shared" si="37"/>
        <v>-4.8414729694437115</v>
      </c>
      <c r="AK83">
        <f t="shared" si="38"/>
        <v>0.30477931574823719</v>
      </c>
      <c r="AL83">
        <f t="shared" si="39"/>
        <v>4.7793157482372006E-3</v>
      </c>
      <c r="AN83" s="15" t="s">
        <v>97</v>
      </c>
      <c r="AO83" s="4">
        <f t="shared" si="40"/>
        <v>-73.179999999999836</v>
      </c>
      <c r="AP83" s="3">
        <f t="shared" si="41"/>
        <v>-20.498599439775866</v>
      </c>
      <c r="AQ83" s="3">
        <f t="shared" si="42"/>
        <v>3755.82</v>
      </c>
      <c r="AR83" s="5">
        <f t="shared" si="43"/>
        <v>0.31071776602712586</v>
      </c>
      <c r="AS83" s="5">
        <f t="shared" si="44"/>
        <v>1.0717766027125875E-2</v>
      </c>
      <c r="AT83" s="3">
        <f t="shared" si="45"/>
        <v>1144.6962496735441</v>
      </c>
      <c r="AU83" s="4">
        <f t="shared" si="46"/>
        <v>22.303750326455884</v>
      </c>
      <c r="AV83" s="13">
        <f t="shared" si="47"/>
        <v>-1.9112039697048744</v>
      </c>
      <c r="AW83">
        <f t="shared" si="48"/>
        <v>0.30477931574823713</v>
      </c>
      <c r="AX83">
        <f t="shared" si="49"/>
        <v>4.7793157482371451E-3</v>
      </c>
      <c r="BB83" t="s">
        <v>97</v>
      </c>
    </row>
    <row r="84" spans="1:54" x14ac:dyDescent="0.35">
      <c r="A84" t="s">
        <v>98</v>
      </c>
      <c r="B84">
        <v>2258</v>
      </c>
      <c r="C84">
        <v>510</v>
      </c>
      <c r="D84">
        <v>2177.2399999999998</v>
      </c>
      <c r="E84" s="3">
        <f t="shared" si="25"/>
        <v>-80.760000000000218</v>
      </c>
      <c r="F84" s="3">
        <f t="shared" si="26"/>
        <v>-15.835294117647102</v>
      </c>
      <c r="G84">
        <v>2118.0700000000002</v>
      </c>
      <c r="H84" s="3">
        <f t="shared" si="27"/>
        <v>-139.92999999999984</v>
      </c>
      <c r="I84" s="3">
        <f t="shared" si="28"/>
        <v>-6.1970770593445454</v>
      </c>
      <c r="J84" s="4">
        <f t="shared" si="29"/>
        <v>-27.437254901960753</v>
      </c>
      <c r="K84">
        <v>798.2</v>
      </c>
      <c r="L84">
        <v>0.35</v>
      </c>
      <c r="M84">
        <v>0.37</v>
      </c>
      <c r="N84">
        <v>0.38</v>
      </c>
      <c r="O84">
        <v>2.0000000000000021E-2</v>
      </c>
      <c r="P84">
        <v>3.000000000000003E-2</v>
      </c>
      <c r="Q84">
        <v>0</v>
      </c>
      <c r="R84">
        <v>17</v>
      </c>
      <c r="S84">
        <v>1</v>
      </c>
      <c r="T84">
        <v>0</v>
      </c>
      <c r="U84">
        <v>121</v>
      </c>
      <c r="V84">
        <v>0</v>
      </c>
      <c r="W84">
        <v>1</v>
      </c>
      <c r="X84">
        <v>5</v>
      </c>
      <c r="Y84">
        <v>145</v>
      </c>
      <c r="Z84">
        <v>0.1172413793103448</v>
      </c>
      <c r="AB84" t="s">
        <v>98</v>
      </c>
      <c r="AC84" s="4">
        <f t="shared" si="30"/>
        <v>-122.92999999999984</v>
      </c>
      <c r="AD84" s="3">
        <f t="shared" si="31"/>
        <v>-24.10392156862742</v>
      </c>
      <c r="AE84" s="3">
        <f t="shared" si="32"/>
        <v>2135.0700000000002</v>
      </c>
      <c r="AF84" s="5">
        <f t="shared" si="33"/>
        <v>0.37385191117855621</v>
      </c>
      <c r="AG84" s="12">
        <f t="shared" si="34"/>
        <v>2.3851911178556229E-2</v>
      </c>
      <c r="AH84" s="4">
        <f t="shared" si="35"/>
        <v>754.74440832595235</v>
      </c>
      <c r="AI84" s="4">
        <f t="shared" si="36"/>
        <v>43.455591674047696</v>
      </c>
      <c r="AJ84" s="13">
        <f t="shared" si="37"/>
        <v>-5.4441984056687165</v>
      </c>
      <c r="AK84">
        <f t="shared" si="38"/>
        <v>0.3534986713906112</v>
      </c>
      <c r="AL84">
        <f t="shared" si="39"/>
        <v>3.4986713906112188E-3</v>
      </c>
      <c r="AN84" s="15" t="s">
        <v>98</v>
      </c>
      <c r="AO84" s="4">
        <f t="shared" si="40"/>
        <v>-63.760000000000218</v>
      </c>
      <c r="AP84" s="3">
        <f t="shared" si="41"/>
        <v>-12.501960784313768</v>
      </c>
      <c r="AQ84" s="3">
        <f t="shared" si="42"/>
        <v>2194.2399999999998</v>
      </c>
      <c r="AR84" s="5">
        <f t="shared" si="43"/>
        <v>0.36377059938748729</v>
      </c>
      <c r="AS84" s="5">
        <f t="shared" si="44"/>
        <v>1.3770599387487314E-2</v>
      </c>
      <c r="AT84" s="3">
        <f t="shared" si="45"/>
        <v>775.6609247121346</v>
      </c>
      <c r="AU84" s="4">
        <f t="shared" si="46"/>
        <v>22.539075287865444</v>
      </c>
      <c r="AV84" s="13">
        <f t="shared" si="47"/>
        <v>-2.8237378210806119</v>
      </c>
      <c r="AW84">
        <f t="shared" si="48"/>
        <v>0.3534986713906112</v>
      </c>
      <c r="AX84">
        <f t="shared" si="49"/>
        <v>3.4986713906112188E-3</v>
      </c>
      <c r="BB84" t="s">
        <v>98</v>
      </c>
    </row>
    <row r="85" spans="1:54" x14ac:dyDescent="0.35">
      <c r="A85" t="s">
        <v>99</v>
      </c>
      <c r="B85">
        <v>10460</v>
      </c>
      <c r="C85">
        <v>3127</v>
      </c>
      <c r="D85">
        <v>9784.92</v>
      </c>
      <c r="E85" s="3">
        <f t="shared" si="25"/>
        <v>-675.07999999999993</v>
      </c>
      <c r="F85" s="3">
        <f t="shared" si="26"/>
        <v>-21.588743204349218</v>
      </c>
      <c r="G85">
        <v>9290.42</v>
      </c>
      <c r="H85" s="3">
        <f t="shared" si="27"/>
        <v>-1169.58</v>
      </c>
      <c r="I85" s="3">
        <f t="shared" si="28"/>
        <v>-11.181453154875717</v>
      </c>
      <c r="J85" s="4">
        <f t="shared" si="29"/>
        <v>-37.402622321714105</v>
      </c>
      <c r="K85">
        <v>2579.1999999999998</v>
      </c>
      <c r="L85">
        <v>0.25</v>
      </c>
      <c r="M85">
        <v>0.26</v>
      </c>
      <c r="N85">
        <v>0.28000000000000003</v>
      </c>
      <c r="O85">
        <v>1.0000000000000011E-2</v>
      </c>
      <c r="P85">
        <v>3.000000000000003E-2</v>
      </c>
      <c r="Q85">
        <v>0</v>
      </c>
      <c r="R85">
        <v>181</v>
      </c>
      <c r="S85">
        <v>8</v>
      </c>
      <c r="T85">
        <v>0</v>
      </c>
      <c r="U85">
        <v>530</v>
      </c>
      <c r="V85">
        <v>73</v>
      </c>
      <c r="W85">
        <v>3</v>
      </c>
      <c r="X85">
        <v>417</v>
      </c>
      <c r="Y85">
        <v>1212</v>
      </c>
      <c r="Z85">
        <v>0.14933993399339929</v>
      </c>
      <c r="AB85" t="s">
        <v>99</v>
      </c>
      <c r="AC85" s="4">
        <f t="shared" si="30"/>
        <v>-988.57999999999993</v>
      </c>
      <c r="AD85" s="3">
        <f t="shared" si="31"/>
        <v>-31.614326830828269</v>
      </c>
      <c r="AE85" s="3">
        <f t="shared" si="32"/>
        <v>9471.42</v>
      </c>
      <c r="AF85" s="5">
        <f t="shared" si="33"/>
        <v>0.27231397192817969</v>
      </c>
      <c r="AG85" s="12">
        <f t="shared" si="34"/>
        <v>2.2313971928179688E-2</v>
      </c>
      <c r="AH85" s="4">
        <f t="shared" si="35"/>
        <v>2335.4384764818356</v>
      </c>
      <c r="AI85" s="4">
        <f t="shared" si="36"/>
        <v>243.76152351816427</v>
      </c>
      <c r="AJ85" s="13">
        <f t="shared" si="37"/>
        <v>-9.4510516252389998</v>
      </c>
      <c r="AK85">
        <f t="shared" si="38"/>
        <v>0.24657743785850861</v>
      </c>
      <c r="AL85">
        <f t="shared" si="39"/>
        <v>-3.422562141491392E-3</v>
      </c>
      <c r="AN85" s="15" t="s">
        <v>99</v>
      </c>
      <c r="AO85" s="4">
        <f t="shared" si="40"/>
        <v>-494.07999999999993</v>
      </c>
      <c r="AP85" s="3">
        <f t="shared" si="41"/>
        <v>-15.800447713463381</v>
      </c>
      <c r="AQ85" s="3">
        <f t="shared" si="42"/>
        <v>9965.92</v>
      </c>
      <c r="AR85" s="5">
        <f t="shared" si="43"/>
        <v>0.25880199720647967</v>
      </c>
      <c r="AS85" s="5">
        <f t="shared" si="44"/>
        <v>8.8019972064796725E-3</v>
      </c>
      <c r="AT85" s="3">
        <f t="shared" si="45"/>
        <v>2457.371019502868</v>
      </c>
      <c r="AU85" s="4">
        <f t="shared" si="46"/>
        <v>121.82898049713185</v>
      </c>
      <c r="AV85" s="13">
        <f t="shared" si="47"/>
        <v>-4.7235181644359434</v>
      </c>
      <c r="AW85">
        <f t="shared" si="48"/>
        <v>0.24657743785850858</v>
      </c>
      <c r="AX85">
        <f t="shared" si="49"/>
        <v>-3.4225621414914198E-3</v>
      </c>
      <c r="BB85" t="s">
        <v>99</v>
      </c>
    </row>
    <row r="86" spans="1:54" x14ac:dyDescent="0.35">
      <c r="A86" t="s">
        <v>100</v>
      </c>
      <c r="B86">
        <v>7731</v>
      </c>
      <c r="C86">
        <v>947</v>
      </c>
      <c r="D86">
        <v>7450.27</v>
      </c>
      <c r="E86" s="3">
        <f t="shared" si="25"/>
        <v>-280.72999999999956</v>
      </c>
      <c r="F86" s="3">
        <f t="shared" si="26"/>
        <v>-29.644139387539553</v>
      </c>
      <c r="G86">
        <v>7244.64</v>
      </c>
      <c r="H86" s="3">
        <f t="shared" si="27"/>
        <v>-486.35999999999967</v>
      </c>
      <c r="I86" s="3">
        <f t="shared" si="28"/>
        <v>-6.291036088474967</v>
      </c>
      <c r="J86" s="4">
        <f t="shared" si="29"/>
        <v>-51.357972544878535</v>
      </c>
      <c r="K86">
        <v>4019.2</v>
      </c>
      <c r="L86">
        <v>0.52</v>
      </c>
      <c r="M86">
        <v>0.54</v>
      </c>
      <c r="N86">
        <v>0.55000000000000004</v>
      </c>
      <c r="O86">
        <v>2.0000000000000021E-2</v>
      </c>
      <c r="P86">
        <v>3.000000000000003E-2</v>
      </c>
      <c r="Q86">
        <v>0</v>
      </c>
      <c r="R86">
        <v>146</v>
      </c>
      <c r="S86">
        <v>0</v>
      </c>
      <c r="T86">
        <v>0</v>
      </c>
      <c r="U86">
        <v>287</v>
      </c>
      <c r="V86">
        <v>0</v>
      </c>
      <c r="W86">
        <v>24</v>
      </c>
      <c r="X86">
        <v>47</v>
      </c>
      <c r="Y86">
        <v>504</v>
      </c>
      <c r="Z86">
        <v>0.28968253968253971</v>
      </c>
      <c r="AB86" t="s">
        <v>100</v>
      </c>
      <c r="AC86" s="4">
        <f t="shared" si="30"/>
        <v>-340.35999999999967</v>
      </c>
      <c r="AD86" s="3">
        <f t="shared" si="31"/>
        <v>-35.940865892291413</v>
      </c>
      <c r="AE86" s="3">
        <f t="shared" si="32"/>
        <v>7390.64</v>
      </c>
      <c r="AF86" s="5">
        <f t="shared" si="33"/>
        <v>0.54382299773767895</v>
      </c>
      <c r="AG86" s="12">
        <f t="shared" si="34"/>
        <v>2.382299773767893E-2</v>
      </c>
      <c r="AH86" s="4">
        <f t="shared" si="35"/>
        <v>3842.2533033242789</v>
      </c>
      <c r="AI86" s="4">
        <f t="shared" si="36"/>
        <v>176.94669667572089</v>
      </c>
      <c r="AJ86" s="13">
        <f t="shared" si="37"/>
        <v>-4.4025352477040434</v>
      </c>
      <c r="AK86">
        <f t="shared" si="38"/>
        <v>0.51988099857715686</v>
      </c>
      <c r="AL86">
        <f t="shared" si="39"/>
        <v>-1.1900142284315685E-4</v>
      </c>
      <c r="AN86" s="15" t="s">
        <v>100</v>
      </c>
      <c r="AO86" s="4">
        <f t="shared" si="40"/>
        <v>-134.72999999999956</v>
      </c>
      <c r="AP86" s="3">
        <f t="shared" si="41"/>
        <v>-14.227032734952436</v>
      </c>
      <c r="AQ86" s="3">
        <f t="shared" si="42"/>
        <v>7596.27</v>
      </c>
      <c r="AR86" s="5">
        <f t="shared" si="43"/>
        <v>0.52910178284868747</v>
      </c>
      <c r="AS86" s="5">
        <f t="shared" si="44"/>
        <v>9.1017828486874564E-3</v>
      </c>
      <c r="AT86" s="3">
        <f t="shared" si="45"/>
        <v>3949.1564330616998</v>
      </c>
      <c r="AU86" s="4">
        <f t="shared" si="46"/>
        <v>70.043566938300046</v>
      </c>
      <c r="AV86" s="13">
        <f t="shared" si="47"/>
        <v>-1.7427240977881182</v>
      </c>
      <c r="AW86">
        <f t="shared" si="48"/>
        <v>0.51988099857715686</v>
      </c>
      <c r="AX86">
        <f t="shared" si="49"/>
        <v>-1.1900142284315685E-4</v>
      </c>
      <c r="BB86" t="s">
        <v>100</v>
      </c>
    </row>
    <row r="87" spans="1:54" x14ac:dyDescent="0.35">
      <c r="A87" t="s">
        <v>101</v>
      </c>
      <c r="B87">
        <v>7776</v>
      </c>
      <c r="C87">
        <v>2225</v>
      </c>
      <c r="D87">
        <v>7456.28</v>
      </c>
      <c r="E87" s="3">
        <f t="shared" si="25"/>
        <v>-319.72000000000025</v>
      </c>
      <c r="F87" s="3">
        <f t="shared" si="26"/>
        <v>-14.369438202247203</v>
      </c>
      <c r="G87">
        <v>7222.09</v>
      </c>
      <c r="H87" s="3">
        <f t="shared" si="27"/>
        <v>-553.90999999999985</v>
      </c>
      <c r="I87" s="3">
        <f t="shared" si="28"/>
        <v>-7.1233281893004099</v>
      </c>
      <c r="J87" s="4">
        <f t="shared" si="29"/>
        <v>-24.894831460674151</v>
      </c>
      <c r="K87">
        <v>2756.6</v>
      </c>
      <c r="L87">
        <v>0.35</v>
      </c>
      <c r="M87">
        <v>0.37</v>
      </c>
      <c r="N87">
        <v>0.38</v>
      </c>
      <c r="O87">
        <v>2.0000000000000021E-2</v>
      </c>
      <c r="P87">
        <v>3.000000000000003E-2</v>
      </c>
      <c r="Q87">
        <v>0</v>
      </c>
      <c r="R87">
        <v>165</v>
      </c>
      <c r="S87">
        <v>0</v>
      </c>
      <c r="T87">
        <v>0</v>
      </c>
      <c r="U87">
        <v>223</v>
      </c>
      <c r="V87">
        <v>16</v>
      </c>
      <c r="W87">
        <v>0</v>
      </c>
      <c r="X87">
        <v>170</v>
      </c>
      <c r="Y87">
        <v>574</v>
      </c>
      <c r="Z87">
        <v>0.28745644599303138</v>
      </c>
      <c r="AB87" t="s">
        <v>101</v>
      </c>
      <c r="AC87" s="4">
        <f t="shared" si="30"/>
        <v>-388.90999999999985</v>
      </c>
      <c r="AD87" s="3">
        <f t="shared" si="31"/>
        <v>-17.479101123595498</v>
      </c>
      <c r="AE87" s="3">
        <f t="shared" si="32"/>
        <v>7387.09</v>
      </c>
      <c r="AF87" s="5">
        <f t="shared" si="33"/>
        <v>0.37316453434302271</v>
      </c>
      <c r="AG87" s="12">
        <f t="shared" si="34"/>
        <v>2.3164534343022736E-2</v>
      </c>
      <c r="AH87" s="4">
        <f t="shared" si="35"/>
        <v>2618.7310048868312</v>
      </c>
      <c r="AI87" s="4">
        <f t="shared" si="36"/>
        <v>137.86899511316869</v>
      </c>
      <c r="AJ87" s="13">
        <f t="shared" si="37"/>
        <v>-5.001414609053497</v>
      </c>
      <c r="AK87">
        <f t="shared" si="38"/>
        <v>0.35450102880658435</v>
      </c>
      <c r="AL87">
        <f t="shared" si="39"/>
        <v>4.5010288065843729E-3</v>
      </c>
      <c r="AN87" s="15" t="s">
        <v>101</v>
      </c>
      <c r="AO87" s="4">
        <f t="shared" si="40"/>
        <v>-154.72000000000025</v>
      </c>
      <c r="AP87" s="3">
        <f t="shared" si="41"/>
        <v>-6.9537078651685507</v>
      </c>
      <c r="AQ87" s="3">
        <f t="shared" si="42"/>
        <v>7621.28</v>
      </c>
      <c r="AR87" s="5">
        <f t="shared" si="43"/>
        <v>0.36169777255264207</v>
      </c>
      <c r="AS87" s="5">
        <f t="shared" si="44"/>
        <v>1.1697772552642094E-2</v>
      </c>
      <c r="AT87" s="3">
        <f t="shared" si="45"/>
        <v>2701.751600823045</v>
      </c>
      <c r="AU87" s="4">
        <f t="shared" si="46"/>
        <v>54.848399176954899</v>
      </c>
      <c r="AV87" s="13">
        <f t="shared" si="47"/>
        <v>-1.9897119341563847</v>
      </c>
      <c r="AW87">
        <f t="shared" si="48"/>
        <v>0.35450102880658435</v>
      </c>
      <c r="AX87">
        <f t="shared" si="49"/>
        <v>4.5010288065843729E-3</v>
      </c>
      <c r="BB87" t="s">
        <v>101</v>
      </c>
    </row>
    <row r="88" spans="1:54" x14ac:dyDescent="0.35">
      <c r="A88" t="s">
        <v>102</v>
      </c>
      <c r="B88">
        <v>6479</v>
      </c>
      <c r="C88">
        <v>1580</v>
      </c>
      <c r="D88">
        <v>6035.63</v>
      </c>
      <c r="E88" s="3">
        <f t="shared" si="25"/>
        <v>-443.36999999999989</v>
      </c>
      <c r="F88" s="3">
        <f t="shared" si="26"/>
        <v>-28.06139240506328</v>
      </c>
      <c r="G88">
        <v>5710.86</v>
      </c>
      <c r="H88" s="3">
        <f t="shared" si="27"/>
        <v>-768.14000000000033</v>
      </c>
      <c r="I88" s="3">
        <f t="shared" si="28"/>
        <v>-11.855841950918355</v>
      </c>
      <c r="J88" s="4">
        <f t="shared" si="29"/>
        <v>-48.61645569620255</v>
      </c>
      <c r="K88">
        <v>1443.4</v>
      </c>
      <c r="L88">
        <v>0.22</v>
      </c>
      <c r="M88">
        <v>0.24</v>
      </c>
      <c r="N88">
        <v>0.25</v>
      </c>
      <c r="O88">
        <v>1.999999999999999E-2</v>
      </c>
      <c r="P88">
        <v>0.03</v>
      </c>
      <c r="Q88">
        <v>0</v>
      </c>
      <c r="R88">
        <v>112</v>
      </c>
      <c r="S88">
        <v>0</v>
      </c>
      <c r="T88">
        <v>0</v>
      </c>
      <c r="U88">
        <v>323</v>
      </c>
      <c r="V88">
        <v>5</v>
      </c>
      <c r="W88">
        <v>24</v>
      </c>
      <c r="X88">
        <v>332</v>
      </c>
      <c r="Y88">
        <v>796</v>
      </c>
      <c r="Z88">
        <v>0.1407035175879397</v>
      </c>
      <c r="AB88" t="s">
        <v>102</v>
      </c>
      <c r="AC88" s="4">
        <f t="shared" si="30"/>
        <v>-656.14000000000033</v>
      </c>
      <c r="AD88" s="3">
        <f t="shared" si="31"/>
        <v>-41.527848101265839</v>
      </c>
      <c r="AE88" s="3">
        <f t="shared" si="32"/>
        <v>5822.86</v>
      </c>
      <c r="AF88" s="5">
        <f t="shared" si="33"/>
        <v>0.24788505991900889</v>
      </c>
      <c r="AG88" s="12">
        <f t="shared" si="34"/>
        <v>2.7885059919008887E-2</v>
      </c>
      <c r="AH88" s="4">
        <f t="shared" si="35"/>
        <v>1297.2242821423058</v>
      </c>
      <c r="AI88" s="4">
        <f t="shared" si="36"/>
        <v>146.17571785769428</v>
      </c>
      <c r="AJ88" s="13">
        <f t="shared" si="37"/>
        <v>-10.127180120388962</v>
      </c>
      <c r="AK88">
        <f t="shared" si="38"/>
        <v>0.22278129340947678</v>
      </c>
      <c r="AL88">
        <f t="shared" si="39"/>
        <v>2.7812934094767761E-3</v>
      </c>
      <c r="AN88" s="15" t="s">
        <v>102</v>
      </c>
      <c r="AO88" s="4">
        <f t="shared" si="40"/>
        <v>-331.36999999999989</v>
      </c>
      <c r="AP88" s="3">
        <f t="shared" si="41"/>
        <v>-20.972784810126573</v>
      </c>
      <c r="AQ88" s="3">
        <f t="shared" si="42"/>
        <v>6147.63</v>
      </c>
      <c r="AR88" s="5">
        <f t="shared" si="43"/>
        <v>0.23478966691228978</v>
      </c>
      <c r="AS88" s="5">
        <f t="shared" si="44"/>
        <v>1.4789666912289778E-2</v>
      </c>
      <c r="AT88" s="3">
        <f t="shared" si="45"/>
        <v>1369.5769628029018</v>
      </c>
      <c r="AU88" s="4">
        <f t="shared" si="46"/>
        <v>73.823037197098301</v>
      </c>
      <c r="AV88" s="13">
        <f t="shared" si="47"/>
        <v>-5.1145238462725713</v>
      </c>
      <c r="AW88">
        <f t="shared" si="48"/>
        <v>0.22278129340947678</v>
      </c>
      <c r="AX88">
        <f t="shared" si="49"/>
        <v>2.7812934094767761E-3</v>
      </c>
      <c r="BB88" t="s">
        <v>102</v>
      </c>
    </row>
    <row r="89" spans="1:54" x14ac:dyDescent="0.35">
      <c r="A89" t="s">
        <v>103</v>
      </c>
      <c r="B89">
        <v>2858</v>
      </c>
      <c r="C89">
        <v>1094</v>
      </c>
      <c r="D89">
        <v>2624.62</v>
      </c>
      <c r="E89" s="3">
        <f t="shared" si="25"/>
        <v>-233.38000000000011</v>
      </c>
      <c r="F89" s="3">
        <f t="shared" si="26"/>
        <v>-21.332723948811712</v>
      </c>
      <c r="G89">
        <v>2453.66</v>
      </c>
      <c r="H89" s="3">
        <f t="shared" si="27"/>
        <v>-404.34000000000015</v>
      </c>
      <c r="I89" s="3">
        <f t="shared" si="28"/>
        <v>-14.147655703289018</v>
      </c>
      <c r="J89" s="4">
        <f t="shared" si="29"/>
        <v>-36.959780621572229</v>
      </c>
      <c r="K89">
        <v>510.8</v>
      </c>
      <c r="L89">
        <v>0.18</v>
      </c>
      <c r="M89">
        <v>0.19</v>
      </c>
      <c r="N89">
        <v>0.21</v>
      </c>
      <c r="O89">
        <v>1.0000000000000011E-2</v>
      </c>
      <c r="P89">
        <v>0.03</v>
      </c>
      <c r="Q89">
        <v>0</v>
      </c>
      <c r="R89">
        <v>77</v>
      </c>
      <c r="S89">
        <v>23</v>
      </c>
      <c r="T89">
        <v>1</v>
      </c>
      <c r="U89">
        <v>277</v>
      </c>
      <c r="V89">
        <v>0</v>
      </c>
      <c r="W89">
        <v>0</v>
      </c>
      <c r="X89">
        <v>41</v>
      </c>
      <c r="Y89">
        <v>419</v>
      </c>
      <c r="Z89">
        <v>0.18377088305489259</v>
      </c>
      <c r="AB89" t="s">
        <v>103</v>
      </c>
      <c r="AC89" s="4">
        <f t="shared" si="30"/>
        <v>-327.34000000000015</v>
      </c>
      <c r="AD89" s="3">
        <f t="shared" si="31"/>
        <v>-29.921389396709337</v>
      </c>
      <c r="AE89" s="3">
        <f t="shared" si="32"/>
        <v>2530.66</v>
      </c>
      <c r="AF89" s="5">
        <f t="shared" si="33"/>
        <v>0.2018445780942521</v>
      </c>
      <c r="AG89" s="12">
        <f t="shared" si="34"/>
        <v>2.184457809425211E-2</v>
      </c>
      <c r="AH89" s="4">
        <f t="shared" si="35"/>
        <v>452.29570608817352</v>
      </c>
      <c r="AI89" s="4">
        <f t="shared" si="36"/>
        <v>58.504293911826494</v>
      </c>
      <c r="AJ89" s="13">
        <f t="shared" si="37"/>
        <v>-11.453463960811765</v>
      </c>
      <c r="AK89">
        <f t="shared" si="38"/>
        <v>0.17872638208537439</v>
      </c>
      <c r="AL89">
        <f t="shared" si="39"/>
        <v>-1.2736179146256021E-3</v>
      </c>
      <c r="AN89" s="15" t="s">
        <v>103</v>
      </c>
      <c r="AO89" s="4">
        <f t="shared" si="40"/>
        <v>-156.38000000000011</v>
      </c>
      <c r="AP89" s="3">
        <f t="shared" si="41"/>
        <v>-14.294332723948822</v>
      </c>
      <c r="AQ89" s="3">
        <f t="shared" si="42"/>
        <v>2701.62</v>
      </c>
      <c r="AR89" s="5">
        <f t="shared" si="43"/>
        <v>0.18907174213990124</v>
      </c>
      <c r="AS89" s="5">
        <f t="shared" si="44"/>
        <v>9.071742139901251E-3</v>
      </c>
      <c r="AT89" s="3">
        <f t="shared" si="45"/>
        <v>482.85076836948912</v>
      </c>
      <c r="AU89" s="4">
        <f t="shared" si="46"/>
        <v>27.949231630510894</v>
      </c>
      <c r="AV89" s="13">
        <f t="shared" si="47"/>
        <v>-5.4716585024492748</v>
      </c>
      <c r="AW89">
        <f t="shared" si="48"/>
        <v>0.17872638208537439</v>
      </c>
      <c r="AX89">
        <f t="shared" si="49"/>
        <v>-1.2736179146256021E-3</v>
      </c>
      <c r="BB89" t="s">
        <v>103</v>
      </c>
    </row>
    <row r="90" spans="1:54" x14ac:dyDescent="0.35">
      <c r="A90" t="s">
        <v>104</v>
      </c>
      <c r="B90">
        <v>16167</v>
      </c>
      <c r="C90">
        <v>2831</v>
      </c>
      <c r="D90">
        <v>15643.98</v>
      </c>
      <c r="E90" s="3">
        <f t="shared" si="25"/>
        <v>-523.02000000000044</v>
      </c>
      <c r="F90" s="3">
        <f t="shared" si="26"/>
        <v>-18.474743906746749</v>
      </c>
      <c r="G90">
        <v>15260.86</v>
      </c>
      <c r="H90" s="3">
        <f t="shared" si="27"/>
        <v>-906.13999999999942</v>
      </c>
      <c r="I90" s="3">
        <f t="shared" si="28"/>
        <v>-5.6048741263066706</v>
      </c>
      <c r="J90" s="4">
        <f t="shared" si="29"/>
        <v>-32.007771105616371</v>
      </c>
      <c r="K90">
        <v>7449.1</v>
      </c>
      <c r="L90">
        <v>0.46</v>
      </c>
      <c r="M90">
        <v>0.48</v>
      </c>
      <c r="N90">
        <v>0.49</v>
      </c>
      <c r="O90">
        <v>1.9999999999999959E-2</v>
      </c>
      <c r="P90">
        <v>2.9999999999999971E-2</v>
      </c>
      <c r="Q90">
        <v>0</v>
      </c>
      <c r="R90">
        <v>179</v>
      </c>
      <c r="S90">
        <v>8</v>
      </c>
      <c r="T90">
        <v>0</v>
      </c>
      <c r="U90">
        <v>368</v>
      </c>
      <c r="V90">
        <v>6</v>
      </c>
      <c r="W90">
        <v>3</v>
      </c>
      <c r="X90">
        <v>375</v>
      </c>
      <c r="Y90">
        <v>939</v>
      </c>
      <c r="Z90">
        <v>0.1906283280085197</v>
      </c>
      <c r="AB90" t="s">
        <v>104</v>
      </c>
      <c r="AC90" s="4">
        <f t="shared" si="30"/>
        <v>-727.13999999999942</v>
      </c>
      <c r="AD90" s="3">
        <f t="shared" si="31"/>
        <v>-25.684916990462714</v>
      </c>
      <c r="AE90" s="3">
        <f t="shared" si="32"/>
        <v>15439.86</v>
      </c>
      <c r="AF90" s="5">
        <f t="shared" si="33"/>
        <v>0.48245903784101668</v>
      </c>
      <c r="AG90" s="12">
        <f t="shared" si="34"/>
        <v>2.245903784101666E-2</v>
      </c>
      <c r="AH90" s="4">
        <f t="shared" si="35"/>
        <v>7114.063284839488</v>
      </c>
      <c r="AI90" s="4">
        <f t="shared" si="36"/>
        <v>335.03671516051236</v>
      </c>
      <c r="AJ90" s="13">
        <f t="shared" si="37"/>
        <v>-4.4976804601967002</v>
      </c>
      <c r="AK90">
        <f t="shared" si="38"/>
        <v>0.46075957196758827</v>
      </c>
      <c r="AL90">
        <f t="shared" si="39"/>
        <v>7.5957196758824619E-4</v>
      </c>
      <c r="AN90" s="15" t="s">
        <v>104</v>
      </c>
      <c r="AO90" s="4">
        <f t="shared" si="40"/>
        <v>-344.02000000000044</v>
      </c>
      <c r="AP90" s="3">
        <f t="shared" si="41"/>
        <v>-12.151889791593092</v>
      </c>
      <c r="AQ90" s="3">
        <f t="shared" si="42"/>
        <v>15822.98</v>
      </c>
      <c r="AR90" s="5">
        <f t="shared" si="43"/>
        <v>0.47077731249107313</v>
      </c>
      <c r="AS90" s="5">
        <f t="shared" si="44"/>
        <v>1.077731249107311E-2</v>
      </c>
      <c r="AT90" s="3">
        <f t="shared" si="45"/>
        <v>7290.5894920517103</v>
      </c>
      <c r="AU90" s="4">
        <f t="shared" si="46"/>
        <v>158.51050794829007</v>
      </c>
      <c r="AV90" s="13">
        <f t="shared" si="47"/>
        <v>-2.1279148883528221</v>
      </c>
      <c r="AW90">
        <f t="shared" si="48"/>
        <v>0.46075957196758832</v>
      </c>
      <c r="AX90">
        <f t="shared" si="49"/>
        <v>7.595719675883017E-4</v>
      </c>
      <c r="BB90" t="s">
        <v>104</v>
      </c>
    </row>
    <row r="91" spans="1:54" x14ac:dyDescent="0.35">
      <c r="A91" t="s">
        <v>105</v>
      </c>
      <c r="B91">
        <v>1197</v>
      </c>
      <c r="C91">
        <v>208</v>
      </c>
      <c r="D91">
        <v>1141.8599999999999</v>
      </c>
      <c r="E91" s="3">
        <f t="shared" si="25"/>
        <v>-55.1400000000001</v>
      </c>
      <c r="F91" s="3">
        <f t="shared" si="26"/>
        <v>-26.509615384615433</v>
      </c>
      <c r="G91">
        <v>1101.46</v>
      </c>
      <c r="H91" s="3">
        <f t="shared" si="27"/>
        <v>-95.539999999999964</v>
      </c>
      <c r="I91" s="3">
        <f t="shared" si="28"/>
        <v>-7.9816207184628203</v>
      </c>
      <c r="J91" s="4">
        <f t="shared" si="29"/>
        <v>-45.932692307692292</v>
      </c>
      <c r="K91">
        <v>408.6</v>
      </c>
      <c r="L91">
        <v>0.34</v>
      </c>
      <c r="M91">
        <v>0.36</v>
      </c>
      <c r="N91">
        <v>0.37</v>
      </c>
      <c r="O91">
        <v>1.9999999999999959E-2</v>
      </c>
      <c r="P91">
        <v>2.9999999999999971E-2</v>
      </c>
      <c r="Q91">
        <v>0</v>
      </c>
      <c r="R91">
        <v>13</v>
      </c>
      <c r="S91">
        <v>0</v>
      </c>
      <c r="T91">
        <v>0</v>
      </c>
      <c r="U91">
        <v>63</v>
      </c>
      <c r="V91">
        <v>0</v>
      </c>
      <c r="W91">
        <v>0</v>
      </c>
      <c r="X91">
        <v>23</v>
      </c>
      <c r="Y91">
        <v>99</v>
      </c>
      <c r="Z91">
        <v>0.1313131313131313</v>
      </c>
      <c r="AB91" t="s">
        <v>105</v>
      </c>
      <c r="AC91" s="4">
        <f t="shared" si="30"/>
        <v>-82.539999999999964</v>
      </c>
      <c r="AD91" s="3">
        <f t="shared" si="31"/>
        <v>-39.682692307692292</v>
      </c>
      <c r="AE91" s="3">
        <f t="shared" si="32"/>
        <v>1114.46</v>
      </c>
      <c r="AF91" s="5">
        <f t="shared" si="33"/>
        <v>0.36663496222385733</v>
      </c>
      <c r="AG91" s="12">
        <f t="shared" si="34"/>
        <v>2.6634962223857306E-2</v>
      </c>
      <c r="AH91" s="4">
        <f t="shared" si="35"/>
        <v>380.42469172932334</v>
      </c>
      <c r="AI91" s="4">
        <f t="shared" si="36"/>
        <v>28.17530827067668</v>
      </c>
      <c r="AJ91" s="13">
        <f t="shared" si="37"/>
        <v>-6.895572263993313</v>
      </c>
      <c r="AK91">
        <f t="shared" si="38"/>
        <v>0.34135338345864663</v>
      </c>
      <c r="AL91">
        <f t="shared" si="39"/>
        <v>1.3533834586466065E-3</v>
      </c>
      <c r="AN91" s="15" t="s">
        <v>105</v>
      </c>
      <c r="AO91" s="4">
        <f t="shared" si="40"/>
        <v>-42.1400000000001</v>
      </c>
      <c r="AP91" s="3">
        <f t="shared" si="41"/>
        <v>-20.259615384615433</v>
      </c>
      <c r="AQ91" s="3">
        <f t="shared" si="42"/>
        <v>1154.8599999999999</v>
      </c>
      <c r="AR91" s="5">
        <f t="shared" si="43"/>
        <v>0.35380911972013929</v>
      </c>
      <c r="AS91" s="5">
        <f t="shared" si="44"/>
        <v>1.3809119720139262E-2</v>
      </c>
      <c r="AT91" s="3">
        <f t="shared" si="45"/>
        <v>394.21536842105257</v>
      </c>
      <c r="AU91" s="4">
        <f t="shared" si="46"/>
        <v>14.384631578947449</v>
      </c>
      <c r="AV91" s="13">
        <f t="shared" si="47"/>
        <v>-3.5204678362573296</v>
      </c>
      <c r="AW91">
        <f t="shared" si="48"/>
        <v>0.34135338345864658</v>
      </c>
      <c r="AX91">
        <f t="shared" si="49"/>
        <v>1.353383458646551E-3</v>
      </c>
      <c r="BB91" t="s">
        <v>105</v>
      </c>
    </row>
    <row r="92" spans="1:54" x14ac:dyDescent="0.35">
      <c r="A92" t="s">
        <v>106</v>
      </c>
      <c r="B92">
        <v>14522</v>
      </c>
      <c r="C92">
        <v>2524</v>
      </c>
      <c r="D92">
        <v>14169.42</v>
      </c>
      <c r="E92" s="3">
        <f t="shared" si="25"/>
        <v>-352.57999999999993</v>
      </c>
      <c r="F92" s="3">
        <f t="shared" si="26"/>
        <v>-13.969096671949284</v>
      </c>
      <c r="G92">
        <v>13911.15</v>
      </c>
      <c r="H92" s="3">
        <f t="shared" si="27"/>
        <v>-610.85000000000036</v>
      </c>
      <c r="I92" s="3">
        <f t="shared" si="28"/>
        <v>-4.2063765321581075</v>
      </c>
      <c r="J92" s="4">
        <f t="shared" si="29"/>
        <v>-24.201664025356592</v>
      </c>
      <c r="K92">
        <v>11415.8</v>
      </c>
      <c r="L92">
        <v>0.79</v>
      </c>
      <c r="M92">
        <v>0.81</v>
      </c>
      <c r="N92">
        <v>0.82</v>
      </c>
      <c r="O92">
        <v>2.0000000000000021E-2</v>
      </c>
      <c r="P92">
        <v>2.9999999999999919E-2</v>
      </c>
      <c r="Q92">
        <v>0</v>
      </c>
      <c r="R92">
        <v>55</v>
      </c>
      <c r="S92">
        <v>0</v>
      </c>
      <c r="T92">
        <v>0</v>
      </c>
      <c r="U92">
        <v>358</v>
      </c>
      <c r="V92">
        <v>2</v>
      </c>
      <c r="W92">
        <v>43</v>
      </c>
      <c r="X92">
        <v>175</v>
      </c>
      <c r="Y92">
        <v>633</v>
      </c>
      <c r="Z92">
        <v>8.6887835703001584E-2</v>
      </c>
      <c r="AB92" t="s">
        <v>106</v>
      </c>
      <c r="AC92" s="4">
        <f t="shared" si="30"/>
        <v>-555.85000000000036</v>
      </c>
      <c r="AD92" s="3">
        <f t="shared" si="31"/>
        <v>-22.022583201267842</v>
      </c>
      <c r="AE92" s="3">
        <f t="shared" si="32"/>
        <v>13966.15</v>
      </c>
      <c r="AF92" s="5">
        <f t="shared" si="33"/>
        <v>0.81739061946205649</v>
      </c>
      <c r="AG92" s="12">
        <f t="shared" si="34"/>
        <v>2.7390619462056454E-2</v>
      </c>
      <c r="AH92" s="4">
        <f t="shared" si="35"/>
        <v>10978.84417917642</v>
      </c>
      <c r="AI92" s="4">
        <f t="shared" si="36"/>
        <v>436.95582082357942</v>
      </c>
      <c r="AJ92" s="13">
        <f t="shared" si="37"/>
        <v>-3.8276408208235906</v>
      </c>
      <c r="AK92">
        <f t="shared" si="38"/>
        <v>0.786103842445944</v>
      </c>
      <c r="AL92">
        <f t="shared" si="39"/>
        <v>-3.8961575540560345E-3</v>
      </c>
      <c r="AN92" s="15" t="s">
        <v>106</v>
      </c>
      <c r="AO92" s="4">
        <f t="shared" si="40"/>
        <v>-297.57999999999993</v>
      </c>
      <c r="AP92" s="3">
        <f t="shared" si="41"/>
        <v>-11.790015847860536</v>
      </c>
      <c r="AQ92" s="3">
        <f t="shared" si="42"/>
        <v>14224.42</v>
      </c>
      <c r="AR92" s="5">
        <f t="shared" si="43"/>
        <v>0.80254941853516693</v>
      </c>
      <c r="AS92" s="5">
        <f t="shared" si="44"/>
        <v>1.254941853516689E-2</v>
      </c>
      <c r="AT92" s="3">
        <f t="shared" si="45"/>
        <v>11181.871218564935</v>
      </c>
      <c r="AU92" s="4">
        <f t="shared" si="46"/>
        <v>233.92878143506459</v>
      </c>
      <c r="AV92" s="13">
        <f t="shared" si="47"/>
        <v>-2.0491667814350691</v>
      </c>
      <c r="AW92">
        <f t="shared" si="48"/>
        <v>0.786103842445944</v>
      </c>
      <c r="AX92">
        <f t="shared" si="49"/>
        <v>-3.8961575540560345E-3</v>
      </c>
      <c r="BB92" t="s">
        <v>106</v>
      </c>
    </row>
    <row r="93" spans="1:54" x14ac:dyDescent="0.35">
      <c r="A93" t="s">
        <v>107</v>
      </c>
      <c r="B93">
        <v>7319</v>
      </c>
      <c r="C93">
        <v>1077</v>
      </c>
      <c r="D93">
        <v>7079.49</v>
      </c>
      <c r="E93" s="3">
        <f t="shared" si="25"/>
        <v>-239.51000000000022</v>
      </c>
      <c r="F93" s="3">
        <f t="shared" si="26"/>
        <v>-22.238625812441988</v>
      </c>
      <c r="G93">
        <v>6904.05</v>
      </c>
      <c r="H93" s="3">
        <f t="shared" si="27"/>
        <v>-414.94999999999982</v>
      </c>
      <c r="I93" s="3">
        <f t="shared" si="28"/>
        <v>-5.6694903675365467</v>
      </c>
      <c r="J93" s="4">
        <f t="shared" si="29"/>
        <v>-38.528319405756719</v>
      </c>
      <c r="K93">
        <v>4035.8</v>
      </c>
      <c r="L93">
        <v>0.55000000000000004</v>
      </c>
      <c r="M93">
        <v>0.56999999999999995</v>
      </c>
      <c r="N93">
        <v>0.57999999999999996</v>
      </c>
      <c r="O93">
        <v>1.999999999999991E-2</v>
      </c>
      <c r="P93">
        <v>2.9999999999999919E-2</v>
      </c>
      <c r="Q93">
        <v>0</v>
      </c>
      <c r="R93">
        <v>59</v>
      </c>
      <c r="S93">
        <v>0</v>
      </c>
      <c r="T93">
        <v>0</v>
      </c>
      <c r="U93">
        <v>248</v>
      </c>
      <c r="V93">
        <v>0</v>
      </c>
      <c r="W93">
        <v>0</v>
      </c>
      <c r="X93">
        <v>123</v>
      </c>
      <c r="Y93">
        <v>430</v>
      </c>
      <c r="Z93">
        <v>0.1372093023255814</v>
      </c>
      <c r="AB93" t="s">
        <v>107</v>
      </c>
      <c r="AC93" s="4">
        <f t="shared" si="30"/>
        <v>-355.94999999999982</v>
      </c>
      <c r="AD93" s="3">
        <f t="shared" si="31"/>
        <v>-33.050139275766</v>
      </c>
      <c r="AE93" s="3">
        <f t="shared" si="32"/>
        <v>6963.05</v>
      </c>
      <c r="AF93" s="5">
        <f t="shared" si="33"/>
        <v>0.57960232943896717</v>
      </c>
      <c r="AG93" s="12">
        <f t="shared" si="34"/>
        <v>2.9602329438967123E-2</v>
      </c>
      <c r="AH93" s="4">
        <f t="shared" si="35"/>
        <v>3839.5241412761306</v>
      </c>
      <c r="AI93" s="4">
        <f t="shared" si="36"/>
        <v>196.27585872386953</v>
      </c>
      <c r="AJ93" s="13">
        <f t="shared" si="37"/>
        <v>-4.8633693127476469</v>
      </c>
      <c r="AK93">
        <f t="shared" si="38"/>
        <v>0.55141412761306186</v>
      </c>
      <c r="AL93">
        <f t="shared" si="39"/>
        <v>1.4141276130618108E-3</v>
      </c>
      <c r="AN93" s="15" t="s">
        <v>107</v>
      </c>
      <c r="AO93" s="4">
        <f t="shared" si="40"/>
        <v>-180.51000000000022</v>
      </c>
      <c r="AP93" s="3">
        <f t="shared" si="41"/>
        <v>-16.760445682451273</v>
      </c>
      <c r="AQ93" s="3">
        <f t="shared" si="42"/>
        <v>7138.49</v>
      </c>
      <c r="AR93" s="5">
        <f t="shared" si="43"/>
        <v>0.56535765967312424</v>
      </c>
      <c r="AS93" s="5">
        <f t="shared" si="44"/>
        <v>1.5357659673124191E-2</v>
      </c>
      <c r="AT93" s="3">
        <f t="shared" si="45"/>
        <v>3936.2642358245666</v>
      </c>
      <c r="AU93" s="4">
        <f t="shared" si="46"/>
        <v>99.535764175433542</v>
      </c>
      <c r="AV93" s="13">
        <f t="shared" si="47"/>
        <v>-2.4663205355922875</v>
      </c>
      <c r="AW93">
        <f t="shared" si="48"/>
        <v>0.55141412761306197</v>
      </c>
      <c r="AX93">
        <f t="shared" si="49"/>
        <v>1.4141276130619218E-3</v>
      </c>
      <c r="BB93" t="s">
        <v>107</v>
      </c>
    </row>
    <row r="94" spans="1:54" x14ac:dyDescent="0.35">
      <c r="A94" t="s">
        <v>108</v>
      </c>
      <c r="B94">
        <v>9184</v>
      </c>
      <c r="C94">
        <v>2017</v>
      </c>
      <c r="D94">
        <v>8904.94</v>
      </c>
      <c r="E94" s="3">
        <f t="shared" si="25"/>
        <v>-279.05999999999949</v>
      </c>
      <c r="F94" s="3">
        <f t="shared" si="26"/>
        <v>-13.835399107585499</v>
      </c>
      <c r="G94">
        <v>8700.5300000000007</v>
      </c>
      <c r="H94" s="3">
        <f t="shared" si="27"/>
        <v>-483.46999999999935</v>
      </c>
      <c r="I94" s="3">
        <f t="shared" si="28"/>
        <v>-5.2642639372822231</v>
      </c>
      <c r="J94" s="4">
        <f t="shared" si="29"/>
        <v>-23.96975706494791</v>
      </c>
      <c r="K94">
        <v>5042.3999999999996</v>
      </c>
      <c r="L94">
        <v>0.55000000000000004</v>
      </c>
      <c r="M94">
        <v>0.56999999999999995</v>
      </c>
      <c r="N94">
        <v>0.57999999999999996</v>
      </c>
      <c r="O94">
        <v>1.999999999999991E-2</v>
      </c>
      <c r="P94">
        <v>2.9999999999999919E-2</v>
      </c>
      <c r="Q94">
        <v>0</v>
      </c>
      <c r="R94">
        <v>21</v>
      </c>
      <c r="S94">
        <v>9</v>
      </c>
      <c r="T94">
        <v>0</v>
      </c>
      <c r="U94">
        <v>311</v>
      </c>
      <c r="V94">
        <v>3</v>
      </c>
      <c r="W94">
        <v>0</v>
      </c>
      <c r="X94">
        <v>157</v>
      </c>
      <c r="Y94">
        <v>501</v>
      </c>
      <c r="Z94">
        <v>4.1916167664670663E-2</v>
      </c>
      <c r="AB94" t="s">
        <v>108</v>
      </c>
      <c r="AC94" s="4">
        <f t="shared" si="30"/>
        <v>-462.46999999999935</v>
      </c>
      <c r="AD94" s="3">
        <f t="shared" si="31"/>
        <v>-22.928606841844292</v>
      </c>
      <c r="AE94" s="3">
        <f t="shared" si="32"/>
        <v>8721.5300000000007</v>
      </c>
      <c r="AF94" s="5">
        <f t="shared" si="33"/>
        <v>0.57815543832332161</v>
      </c>
      <c r="AG94" s="12">
        <f t="shared" si="34"/>
        <v>2.8155438323321569E-2</v>
      </c>
      <c r="AH94" s="4">
        <f t="shared" si="35"/>
        <v>4788.4846332752613</v>
      </c>
      <c r="AI94" s="4">
        <f t="shared" si="36"/>
        <v>253.91536672473831</v>
      </c>
      <c r="AJ94" s="13">
        <f t="shared" si="37"/>
        <v>-5.0356054006968574</v>
      </c>
      <c r="AK94">
        <f t="shared" si="38"/>
        <v>0.54904181184668988</v>
      </c>
      <c r="AL94">
        <f t="shared" si="39"/>
        <v>-9.5818815331016882E-4</v>
      </c>
      <c r="AN94" s="15" t="s">
        <v>108</v>
      </c>
      <c r="AO94" s="4">
        <f t="shared" si="40"/>
        <v>-258.05999999999949</v>
      </c>
      <c r="AP94" s="3">
        <f t="shared" si="41"/>
        <v>-12.794248884481879</v>
      </c>
      <c r="AQ94" s="3">
        <f t="shared" si="42"/>
        <v>8925.94</v>
      </c>
      <c r="AR94" s="5">
        <f t="shared" si="43"/>
        <v>0.56491529183480949</v>
      </c>
      <c r="AS94" s="5">
        <f t="shared" si="44"/>
        <v>1.4915291834809441E-2</v>
      </c>
      <c r="AT94" s="3">
        <f t="shared" si="45"/>
        <v>4900.7142700348431</v>
      </c>
      <c r="AU94" s="4">
        <f t="shared" si="46"/>
        <v>141.6857299651565</v>
      </c>
      <c r="AV94" s="13">
        <f t="shared" si="47"/>
        <v>-2.8098867595818757</v>
      </c>
      <c r="AW94">
        <f t="shared" si="48"/>
        <v>0.54904181184668988</v>
      </c>
      <c r="AX94">
        <f t="shared" si="49"/>
        <v>-9.5818815331016882E-4</v>
      </c>
      <c r="BB94" t="s">
        <v>108</v>
      </c>
    </row>
    <row r="95" spans="1:54" x14ac:dyDescent="0.35">
      <c r="A95" t="s">
        <v>109</v>
      </c>
      <c r="B95">
        <v>11321</v>
      </c>
      <c r="C95">
        <v>1058</v>
      </c>
      <c r="D95">
        <v>11090.96</v>
      </c>
      <c r="E95" s="3">
        <f t="shared" si="25"/>
        <v>-230.04000000000087</v>
      </c>
      <c r="F95" s="3">
        <f t="shared" si="26"/>
        <v>-21.742911153119174</v>
      </c>
      <c r="G95">
        <v>10922.46</v>
      </c>
      <c r="H95" s="3">
        <f t="shared" si="27"/>
        <v>-398.54000000000087</v>
      </c>
      <c r="I95" s="3">
        <f t="shared" si="28"/>
        <v>-3.5203603921915101</v>
      </c>
      <c r="J95" s="4">
        <f t="shared" si="29"/>
        <v>-37.669187145557736</v>
      </c>
      <c r="K95">
        <v>7615</v>
      </c>
      <c r="L95">
        <v>0.67</v>
      </c>
      <c r="M95">
        <v>0.69</v>
      </c>
      <c r="N95">
        <v>0.7</v>
      </c>
      <c r="O95">
        <v>1.999999999999991E-2</v>
      </c>
      <c r="P95">
        <v>2.9999999999999919E-2</v>
      </c>
      <c r="Q95">
        <v>0</v>
      </c>
      <c r="R95">
        <v>29</v>
      </c>
      <c r="S95">
        <v>2</v>
      </c>
      <c r="T95">
        <v>0</v>
      </c>
      <c r="U95">
        <v>273</v>
      </c>
      <c r="V95">
        <v>1</v>
      </c>
      <c r="W95">
        <v>9</v>
      </c>
      <c r="X95">
        <v>99</v>
      </c>
      <c r="Y95">
        <v>413</v>
      </c>
      <c r="Z95">
        <v>7.0217917675544791E-2</v>
      </c>
      <c r="AB95" t="s">
        <v>109</v>
      </c>
      <c r="AC95" s="4">
        <f t="shared" si="30"/>
        <v>-369.54000000000087</v>
      </c>
      <c r="AD95" s="3">
        <f t="shared" si="31"/>
        <v>-34.92816635160689</v>
      </c>
      <c r="AE95" s="3">
        <f t="shared" si="32"/>
        <v>10951.46</v>
      </c>
      <c r="AF95" s="5">
        <f t="shared" si="33"/>
        <v>0.69534107781062993</v>
      </c>
      <c r="AG95" s="12">
        <f t="shared" si="34"/>
        <v>2.5341077810629886E-2</v>
      </c>
      <c r="AH95" s="4">
        <f t="shared" si="35"/>
        <v>7366.4312251567881</v>
      </c>
      <c r="AI95" s="4">
        <f t="shared" si="36"/>
        <v>248.56877484321194</v>
      </c>
      <c r="AJ95" s="13">
        <f t="shared" si="37"/>
        <v>-3.2641992756823628</v>
      </c>
      <c r="AK95">
        <f t="shared" si="38"/>
        <v>0.67264375938521337</v>
      </c>
      <c r="AL95">
        <f t="shared" si="39"/>
        <v>2.643759385213329E-3</v>
      </c>
      <c r="AN95" s="15" t="s">
        <v>109</v>
      </c>
      <c r="AO95" s="4">
        <f t="shared" si="40"/>
        <v>-201.04000000000087</v>
      </c>
      <c r="AP95" s="3">
        <f t="shared" si="41"/>
        <v>-19.001890359168325</v>
      </c>
      <c r="AQ95" s="3">
        <f t="shared" si="42"/>
        <v>11119.96</v>
      </c>
      <c r="AR95" s="5">
        <f t="shared" si="43"/>
        <v>0.68480462159935829</v>
      </c>
      <c r="AS95" s="5">
        <f t="shared" si="44"/>
        <v>1.4804621599358248E-2</v>
      </c>
      <c r="AT95" s="3">
        <f t="shared" si="45"/>
        <v>7479.7716986131954</v>
      </c>
      <c r="AU95" s="4">
        <f t="shared" si="46"/>
        <v>135.22830138680456</v>
      </c>
      <c r="AV95" s="13">
        <f t="shared" si="47"/>
        <v>-1.7758148573447743</v>
      </c>
      <c r="AW95">
        <f t="shared" si="48"/>
        <v>0.67264375938521326</v>
      </c>
      <c r="AX95">
        <f t="shared" si="49"/>
        <v>2.643759385213218E-3</v>
      </c>
      <c r="BB95" t="s">
        <v>109</v>
      </c>
    </row>
    <row r="96" spans="1:54" x14ac:dyDescent="0.35">
      <c r="A96" t="s">
        <v>110</v>
      </c>
      <c r="B96">
        <v>1479</v>
      </c>
      <c r="C96">
        <v>102</v>
      </c>
      <c r="D96">
        <v>1445.02</v>
      </c>
      <c r="E96" s="3">
        <f t="shared" si="25"/>
        <v>-33.980000000000018</v>
      </c>
      <c r="F96" s="3">
        <f t="shared" si="26"/>
        <v>-33.313725490196099</v>
      </c>
      <c r="G96">
        <v>1420.13</v>
      </c>
      <c r="H96" s="3">
        <f t="shared" si="27"/>
        <v>-58.869999999999891</v>
      </c>
      <c r="I96" s="3">
        <f t="shared" si="28"/>
        <v>-3.9803921568627376</v>
      </c>
      <c r="J96" s="4">
        <f t="shared" si="29"/>
        <v>-57.7156862745097</v>
      </c>
      <c r="K96">
        <v>519</v>
      </c>
      <c r="L96">
        <v>0.35</v>
      </c>
      <c r="M96">
        <v>0.36</v>
      </c>
      <c r="N96">
        <v>0.37</v>
      </c>
      <c r="O96">
        <v>1.0000000000000011E-2</v>
      </c>
      <c r="P96">
        <v>2.0000000000000021E-2</v>
      </c>
      <c r="Q96">
        <v>0</v>
      </c>
      <c r="R96">
        <v>23</v>
      </c>
      <c r="S96">
        <v>0</v>
      </c>
      <c r="T96">
        <v>0</v>
      </c>
      <c r="U96">
        <v>18</v>
      </c>
      <c r="V96">
        <v>0</v>
      </c>
      <c r="W96">
        <v>0</v>
      </c>
      <c r="X96">
        <v>20</v>
      </c>
      <c r="Y96">
        <v>61</v>
      </c>
      <c r="Z96">
        <v>0.37704918032786883</v>
      </c>
      <c r="AB96" t="s">
        <v>110</v>
      </c>
      <c r="AC96" s="4">
        <f t="shared" si="30"/>
        <v>-35.869999999999891</v>
      </c>
      <c r="AD96" s="3">
        <f t="shared" si="31"/>
        <v>-35.166666666666558</v>
      </c>
      <c r="AE96" s="3">
        <f t="shared" si="32"/>
        <v>1443.13</v>
      </c>
      <c r="AF96" s="5">
        <f t="shared" si="33"/>
        <v>0.35963496012140278</v>
      </c>
      <c r="AG96" s="12">
        <f t="shared" si="34"/>
        <v>9.6349601214028024E-3</v>
      </c>
      <c r="AH96" s="4">
        <f t="shared" si="35"/>
        <v>506.41275862068966</v>
      </c>
      <c r="AI96" s="4">
        <f t="shared" si="36"/>
        <v>12.587241379310342</v>
      </c>
      <c r="AJ96" s="13">
        <f t="shared" si="37"/>
        <v>-2.4252873563218387</v>
      </c>
      <c r="AK96">
        <f t="shared" si="38"/>
        <v>0.35091277890466527</v>
      </c>
      <c r="AL96">
        <f t="shared" si="39"/>
        <v>9.127789046652901E-4</v>
      </c>
      <c r="AN96" s="15" t="s">
        <v>110</v>
      </c>
      <c r="AO96" s="4">
        <f t="shared" si="40"/>
        <v>-10.980000000000018</v>
      </c>
      <c r="AP96" s="3">
        <f t="shared" si="41"/>
        <v>-10.76470588235296</v>
      </c>
      <c r="AQ96" s="3">
        <f t="shared" si="42"/>
        <v>1468.02</v>
      </c>
      <c r="AR96" s="5">
        <f t="shared" si="43"/>
        <v>0.35353741774635222</v>
      </c>
      <c r="AS96" s="5">
        <f t="shared" si="44"/>
        <v>3.5374177463522449E-3</v>
      </c>
      <c r="AT96" s="3">
        <f t="shared" si="45"/>
        <v>515.14697768762676</v>
      </c>
      <c r="AU96" s="4">
        <f t="shared" si="46"/>
        <v>3.8530223123732412</v>
      </c>
      <c r="AV96" s="13">
        <f t="shared" si="47"/>
        <v>-0.74239350912779212</v>
      </c>
      <c r="AW96">
        <f t="shared" si="48"/>
        <v>0.35091277890466532</v>
      </c>
      <c r="AX96">
        <f t="shared" si="49"/>
        <v>9.1277890466534561E-4</v>
      </c>
      <c r="BB96" t="s">
        <v>110</v>
      </c>
    </row>
    <row r="97" spans="1:54" x14ac:dyDescent="0.35">
      <c r="A97" t="s">
        <v>111</v>
      </c>
      <c r="B97">
        <v>7029</v>
      </c>
      <c r="C97">
        <v>1016</v>
      </c>
      <c r="D97">
        <v>6793.95</v>
      </c>
      <c r="E97" s="3">
        <f t="shared" si="25"/>
        <v>-235.05000000000018</v>
      </c>
      <c r="F97" s="3">
        <f t="shared" si="26"/>
        <v>-23.134842519685058</v>
      </c>
      <c r="G97">
        <v>6621.77</v>
      </c>
      <c r="H97" s="3">
        <f t="shared" si="27"/>
        <v>-407.22999999999956</v>
      </c>
      <c r="I97" s="3">
        <f t="shared" si="28"/>
        <v>-5.7935694977948433</v>
      </c>
      <c r="J97" s="4">
        <f t="shared" si="29"/>
        <v>-40.081692913385787</v>
      </c>
      <c r="K97">
        <v>2860.3</v>
      </c>
      <c r="L97">
        <v>0.41</v>
      </c>
      <c r="M97">
        <v>0.42</v>
      </c>
      <c r="N97">
        <v>0.43</v>
      </c>
      <c r="O97">
        <v>1.0000000000000011E-2</v>
      </c>
      <c r="P97">
        <v>2.0000000000000021E-2</v>
      </c>
      <c r="Q97">
        <v>0</v>
      </c>
      <c r="R97">
        <v>40</v>
      </c>
      <c r="S97">
        <v>1</v>
      </c>
      <c r="T97">
        <v>31</v>
      </c>
      <c r="U97">
        <v>89</v>
      </c>
      <c r="V97">
        <v>2</v>
      </c>
      <c r="W97">
        <v>4</v>
      </c>
      <c r="X97">
        <v>255</v>
      </c>
      <c r="Y97">
        <v>422</v>
      </c>
      <c r="Z97">
        <v>9.4786729857819899E-2</v>
      </c>
      <c r="AB97" t="s">
        <v>111</v>
      </c>
      <c r="AC97" s="4">
        <f t="shared" si="30"/>
        <v>-367.22999999999956</v>
      </c>
      <c r="AD97" s="3">
        <f t="shared" si="31"/>
        <v>-36.144685039370039</v>
      </c>
      <c r="AE97" s="3">
        <f t="shared" si="32"/>
        <v>6661.77</v>
      </c>
      <c r="AF97" s="5">
        <f t="shared" si="33"/>
        <v>0.42936036518823073</v>
      </c>
      <c r="AG97" s="12">
        <f t="shared" si="34"/>
        <v>1.9360365188230755E-2</v>
      </c>
      <c r="AH97" s="4">
        <f t="shared" si="35"/>
        <v>2710.8636692274863</v>
      </c>
      <c r="AI97" s="4">
        <f t="shared" si="36"/>
        <v>149.43633077251388</v>
      </c>
      <c r="AJ97" s="13">
        <f t="shared" si="37"/>
        <v>-5.2244985061886471</v>
      </c>
      <c r="AK97">
        <f t="shared" si="38"/>
        <v>0.40692843932280554</v>
      </c>
      <c r="AL97">
        <f t="shared" si="39"/>
        <v>-3.0715606771944404E-3</v>
      </c>
      <c r="AN97" s="15" t="s">
        <v>111</v>
      </c>
      <c r="AO97" s="4">
        <f t="shared" si="40"/>
        <v>-195.05000000000018</v>
      </c>
      <c r="AP97" s="3">
        <f t="shared" si="41"/>
        <v>-19.19783464566931</v>
      </c>
      <c r="AQ97" s="3">
        <f t="shared" si="42"/>
        <v>6833.95</v>
      </c>
      <c r="AR97" s="5">
        <f t="shared" si="43"/>
        <v>0.41854271687676969</v>
      </c>
      <c r="AS97" s="5">
        <f t="shared" si="44"/>
        <v>8.5427168767697181E-3</v>
      </c>
      <c r="AT97" s="3">
        <f t="shared" si="45"/>
        <v>2780.9286079100866</v>
      </c>
      <c r="AU97" s="4">
        <f t="shared" si="46"/>
        <v>79.37139208991357</v>
      </c>
      <c r="AV97" s="13">
        <f t="shared" si="47"/>
        <v>-2.7749324228197589</v>
      </c>
      <c r="AW97">
        <f t="shared" si="48"/>
        <v>0.40692843932280548</v>
      </c>
      <c r="AX97">
        <f t="shared" si="49"/>
        <v>-3.0715606771944959E-3</v>
      </c>
      <c r="BB97" t="s">
        <v>111</v>
      </c>
    </row>
    <row r="98" spans="1:54" x14ac:dyDescent="0.35">
      <c r="A98" t="s">
        <v>112</v>
      </c>
      <c r="B98">
        <v>6542</v>
      </c>
      <c r="C98">
        <v>428</v>
      </c>
      <c r="D98">
        <v>6418.35</v>
      </c>
      <c r="E98" s="3">
        <f t="shared" si="25"/>
        <v>-123.64999999999964</v>
      </c>
      <c r="F98" s="3">
        <f t="shared" si="26"/>
        <v>-28.890186915887764</v>
      </c>
      <c r="G98">
        <v>6327.77</v>
      </c>
      <c r="H98" s="3">
        <f t="shared" si="27"/>
        <v>-214.22999999999956</v>
      </c>
      <c r="I98" s="3">
        <f t="shared" si="28"/>
        <v>-3.2746866401711947</v>
      </c>
      <c r="J98" s="4">
        <f t="shared" si="29"/>
        <v>-50.05373831775691</v>
      </c>
      <c r="K98">
        <v>3428.5</v>
      </c>
      <c r="L98">
        <v>0.52</v>
      </c>
      <c r="M98">
        <v>0.53</v>
      </c>
      <c r="N98">
        <v>0.54</v>
      </c>
      <c r="O98">
        <v>1.0000000000000011E-2</v>
      </c>
      <c r="P98">
        <v>2.0000000000000021E-2</v>
      </c>
      <c r="Q98">
        <v>0</v>
      </c>
      <c r="R98">
        <v>85</v>
      </c>
      <c r="S98">
        <v>0</v>
      </c>
      <c r="T98">
        <v>0</v>
      </c>
      <c r="U98">
        <v>68</v>
      </c>
      <c r="V98">
        <v>0</v>
      </c>
      <c r="W98">
        <v>0</v>
      </c>
      <c r="X98">
        <v>69</v>
      </c>
      <c r="Y98">
        <v>222</v>
      </c>
      <c r="Z98">
        <v>0.38288288288288291</v>
      </c>
      <c r="AB98" t="s">
        <v>112</v>
      </c>
      <c r="AC98" s="4">
        <f t="shared" si="30"/>
        <v>-129.22999999999956</v>
      </c>
      <c r="AD98" s="3">
        <f t="shared" si="31"/>
        <v>-30.193925233644759</v>
      </c>
      <c r="AE98" s="3">
        <f t="shared" si="32"/>
        <v>6412.77</v>
      </c>
      <c r="AF98" s="5">
        <f t="shared" si="33"/>
        <v>0.53463635839114765</v>
      </c>
      <c r="AG98" s="12">
        <f t="shared" si="34"/>
        <v>1.463635839114763E-2</v>
      </c>
      <c r="AH98" s="4">
        <f t="shared" si="35"/>
        <v>3360.7737610822383</v>
      </c>
      <c r="AI98" s="4">
        <f t="shared" si="36"/>
        <v>67.726238917761748</v>
      </c>
      <c r="AJ98" s="13">
        <f t="shared" si="37"/>
        <v>-1.9753897890553229</v>
      </c>
      <c r="AK98">
        <f t="shared" si="38"/>
        <v>0.52407520635891169</v>
      </c>
      <c r="AL98">
        <f t="shared" si="39"/>
        <v>4.075206358911676E-3</v>
      </c>
      <c r="AN98" s="15" t="s">
        <v>112</v>
      </c>
      <c r="AO98" s="4">
        <f t="shared" si="40"/>
        <v>-38.649999999999636</v>
      </c>
      <c r="AP98" s="3">
        <f t="shared" si="41"/>
        <v>-9.0303738317756164</v>
      </c>
      <c r="AQ98" s="3">
        <f t="shared" si="42"/>
        <v>6503.35</v>
      </c>
      <c r="AR98" s="5">
        <f t="shared" si="43"/>
        <v>0.52718983293225796</v>
      </c>
      <c r="AS98" s="5">
        <f t="shared" si="44"/>
        <v>7.1898329322579446E-3</v>
      </c>
      <c r="AT98" s="3">
        <f t="shared" si="45"/>
        <v>3408.2444932742283</v>
      </c>
      <c r="AU98" s="4">
        <f t="shared" si="46"/>
        <v>20.255506725771738</v>
      </c>
      <c r="AV98" s="13">
        <f t="shared" si="47"/>
        <v>-0.59079792112503249</v>
      </c>
      <c r="AW98">
        <f t="shared" si="48"/>
        <v>0.52407520635891169</v>
      </c>
      <c r="AX98">
        <f t="shared" si="49"/>
        <v>4.075206358911676E-3</v>
      </c>
      <c r="BB98" t="s">
        <v>112</v>
      </c>
    </row>
    <row r="99" spans="1:54" x14ac:dyDescent="0.35">
      <c r="A99" t="s">
        <v>113</v>
      </c>
      <c r="B99">
        <v>19385</v>
      </c>
      <c r="C99">
        <v>1306</v>
      </c>
      <c r="D99">
        <v>19244.64</v>
      </c>
      <c r="E99" s="3">
        <f t="shared" si="25"/>
        <v>-140.36000000000058</v>
      </c>
      <c r="F99" s="3">
        <f t="shared" si="26"/>
        <v>-10.747320061255786</v>
      </c>
      <c r="G99">
        <v>19141.82</v>
      </c>
      <c r="H99" s="3">
        <f t="shared" si="27"/>
        <v>-243.18000000000029</v>
      </c>
      <c r="I99" s="3">
        <f t="shared" si="28"/>
        <v>-1.2544751096208424</v>
      </c>
      <c r="J99" s="4">
        <f t="shared" si="29"/>
        <v>-18.620214395099563</v>
      </c>
      <c r="K99">
        <v>28724.2</v>
      </c>
      <c r="L99">
        <v>1.48</v>
      </c>
      <c r="M99">
        <v>1.49</v>
      </c>
      <c r="N99">
        <v>1.5</v>
      </c>
      <c r="O99">
        <v>1.0000000000000011E-2</v>
      </c>
      <c r="P99">
        <v>2.0000000000000021E-2</v>
      </c>
      <c r="Q99">
        <v>0</v>
      </c>
      <c r="R99">
        <v>25</v>
      </c>
      <c r="S99">
        <v>0</v>
      </c>
      <c r="T99">
        <v>3</v>
      </c>
      <c r="U99">
        <v>18</v>
      </c>
      <c r="V99">
        <v>0</v>
      </c>
      <c r="W99">
        <v>0</v>
      </c>
      <c r="X99">
        <v>206</v>
      </c>
      <c r="Y99">
        <v>252</v>
      </c>
      <c r="Z99">
        <v>9.9206349206349201E-2</v>
      </c>
      <c r="AB99" t="s">
        <v>113</v>
      </c>
      <c r="AC99" s="4">
        <f t="shared" si="30"/>
        <v>-218.18000000000029</v>
      </c>
      <c r="AD99" s="3">
        <f t="shared" si="31"/>
        <v>-16.705972434915797</v>
      </c>
      <c r="AE99" s="3">
        <f t="shared" si="32"/>
        <v>19166.82</v>
      </c>
      <c r="AF99" s="5">
        <f t="shared" si="33"/>
        <v>1.498641923908087</v>
      </c>
      <c r="AG99" s="12">
        <f t="shared" si="34"/>
        <v>1.8641923908087055E-2</v>
      </c>
      <c r="AH99" s="4">
        <f t="shared" si="35"/>
        <v>28400.906424761411</v>
      </c>
      <c r="AI99" s="4">
        <f t="shared" si="36"/>
        <v>323.29357523858926</v>
      </c>
      <c r="AJ99" s="13">
        <f t="shared" si="37"/>
        <v>-1.1255094144957536</v>
      </c>
      <c r="AK99">
        <f t="shared" si="38"/>
        <v>1.4817745679649212</v>
      </c>
      <c r="AL99">
        <f t="shared" si="39"/>
        <v>1.7745679649212587E-3</v>
      </c>
      <c r="AN99" s="15" t="s">
        <v>113</v>
      </c>
      <c r="AO99" s="4">
        <f t="shared" si="40"/>
        <v>-115.36000000000058</v>
      </c>
      <c r="AP99" s="3">
        <f t="shared" si="41"/>
        <v>-8.8330781010720205</v>
      </c>
      <c r="AQ99" s="3">
        <f t="shared" si="42"/>
        <v>19269.64</v>
      </c>
      <c r="AR99" s="5">
        <f t="shared" si="43"/>
        <v>1.4906453882895581</v>
      </c>
      <c r="AS99" s="5">
        <f t="shared" si="44"/>
        <v>1.0645388289558078E-2</v>
      </c>
      <c r="AT99" s="3">
        <f t="shared" si="45"/>
        <v>28553.262485839568</v>
      </c>
      <c r="AU99" s="4">
        <f t="shared" si="46"/>
        <v>170.93751416043233</v>
      </c>
      <c r="AV99" s="13">
        <f t="shared" si="47"/>
        <v>-0.59509930358524288</v>
      </c>
      <c r="AW99">
        <f t="shared" si="48"/>
        <v>1.4817745679649215</v>
      </c>
      <c r="AX99">
        <f t="shared" si="49"/>
        <v>1.7745679649214807E-3</v>
      </c>
      <c r="BB99" t="s">
        <v>113</v>
      </c>
    </row>
    <row r="100" spans="1:54" x14ac:dyDescent="0.35">
      <c r="A100" t="s">
        <v>114</v>
      </c>
      <c r="B100">
        <v>7193</v>
      </c>
      <c r="C100">
        <v>979</v>
      </c>
      <c r="D100">
        <v>6961.84</v>
      </c>
      <c r="E100" s="3">
        <f t="shared" si="25"/>
        <v>-231.15999999999985</v>
      </c>
      <c r="F100" s="3">
        <f t="shared" si="26"/>
        <v>-23.611848825331958</v>
      </c>
      <c r="G100">
        <v>6792.52</v>
      </c>
      <c r="H100" s="3">
        <f t="shared" si="27"/>
        <v>-400.47999999999956</v>
      </c>
      <c r="I100" s="3">
        <f t="shared" si="28"/>
        <v>-5.5676352008897476</v>
      </c>
      <c r="J100" s="4">
        <f t="shared" si="29"/>
        <v>-40.907048008171557</v>
      </c>
      <c r="K100">
        <v>2522.6</v>
      </c>
      <c r="L100">
        <v>0.35</v>
      </c>
      <c r="M100">
        <v>0.36</v>
      </c>
      <c r="N100">
        <v>0.37</v>
      </c>
      <c r="O100">
        <v>1.0000000000000011E-2</v>
      </c>
      <c r="P100">
        <v>2.0000000000000021E-2</v>
      </c>
      <c r="Q100">
        <v>4</v>
      </c>
      <c r="R100">
        <v>73</v>
      </c>
      <c r="S100">
        <v>2</v>
      </c>
      <c r="T100">
        <v>22</v>
      </c>
      <c r="U100">
        <v>210</v>
      </c>
      <c r="V100">
        <v>0</v>
      </c>
      <c r="W100">
        <v>33</v>
      </c>
      <c r="X100">
        <v>71</v>
      </c>
      <c r="Y100">
        <v>415</v>
      </c>
      <c r="Z100">
        <v>0.17590361445783129</v>
      </c>
      <c r="AB100" t="s">
        <v>114</v>
      </c>
      <c r="AC100" s="4">
        <f t="shared" si="30"/>
        <v>-327.47999999999956</v>
      </c>
      <c r="AD100" s="3">
        <f t="shared" si="31"/>
        <v>-33.450459652706797</v>
      </c>
      <c r="AE100" s="3">
        <f t="shared" si="32"/>
        <v>6865.52</v>
      </c>
      <c r="AF100" s="5">
        <f t="shared" si="33"/>
        <v>0.36743028932986865</v>
      </c>
      <c r="AG100" s="12">
        <f t="shared" si="34"/>
        <v>1.7430289329868676E-2</v>
      </c>
      <c r="AH100" s="4">
        <f t="shared" si="35"/>
        <v>2407.7520856388155</v>
      </c>
      <c r="AI100" s="4">
        <f t="shared" si="36"/>
        <v>114.84791436118439</v>
      </c>
      <c r="AJ100" s="13">
        <f t="shared" si="37"/>
        <v>-4.5527596274155391</v>
      </c>
      <c r="AK100">
        <f t="shared" si="38"/>
        <v>0.3507020714583623</v>
      </c>
      <c r="AL100">
        <f t="shared" si="39"/>
        <v>7.0207145836231888E-4</v>
      </c>
      <c r="AN100" s="15" t="s">
        <v>114</v>
      </c>
      <c r="AO100" s="4">
        <f t="shared" si="40"/>
        <v>-158.15999999999985</v>
      </c>
      <c r="AP100" s="3">
        <f t="shared" si="41"/>
        <v>-16.155260469867198</v>
      </c>
      <c r="AQ100" s="3">
        <f t="shared" si="42"/>
        <v>7034.84</v>
      </c>
      <c r="AR100" s="5">
        <f t="shared" si="43"/>
        <v>0.35858669138175137</v>
      </c>
      <c r="AS100" s="5">
        <f t="shared" si="44"/>
        <v>8.5866913817513879E-3</v>
      </c>
      <c r="AT100" s="3">
        <f t="shared" si="45"/>
        <v>2467.1329603781455</v>
      </c>
      <c r="AU100" s="4">
        <f t="shared" si="46"/>
        <v>55.467039621854383</v>
      </c>
      <c r="AV100" s="13">
        <f t="shared" si="47"/>
        <v>-2.198804393160009</v>
      </c>
      <c r="AW100">
        <f t="shared" si="48"/>
        <v>0.3507020714583623</v>
      </c>
      <c r="AX100">
        <f t="shared" si="49"/>
        <v>7.0207145836231888E-4</v>
      </c>
      <c r="BB100" t="s">
        <v>114</v>
      </c>
    </row>
    <row r="101" spans="1:54" x14ac:dyDescent="0.35">
      <c r="A101" t="s">
        <v>115</v>
      </c>
      <c r="B101">
        <v>4795</v>
      </c>
      <c r="C101">
        <v>525</v>
      </c>
      <c r="D101">
        <v>4647.3999999999996</v>
      </c>
      <c r="E101" s="3">
        <f t="shared" si="25"/>
        <v>-147.60000000000036</v>
      </c>
      <c r="F101" s="3">
        <f t="shared" si="26"/>
        <v>-28.114285714285785</v>
      </c>
      <c r="G101">
        <v>4539.2700000000004</v>
      </c>
      <c r="H101" s="3">
        <f t="shared" si="27"/>
        <v>-255.72999999999956</v>
      </c>
      <c r="I101" s="3">
        <f t="shared" si="28"/>
        <v>-5.333263816475486</v>
      </c>
      <c r="J101" s="4">
        <f t="shared" si="29"/>
        <v>-48.710476190476108</v>
      </c>
      <c r="K101">
        <v>1770</v>
      </c>
      <c r="L101">
        <v>0.37</v>
      </c>
      <c r="M101">
        <v>0.38</v>
      </c>
      <c r="N101">
        <v>0.39</v>
      </c>
      <c r="O101">
        <v>1.0000000000000011E-2</v>
      </c>
      <c r="P101">
        <v>2.0000000000000021E-2</v>
      </c>
      <c r="Q101">
        <v>0</v>
      </c>
      <c r="R101">
        <v>53</v>
      </c>
      <c r="S101">
        <v>0</v>
      </c>
      <c r="T101">
        <v>0</v>
      </c>
      <c r="U101">
        <v>192</v>
      </c>
      <c r="V101">
        <v>0</v>
      </c>
      <c r="W101">
        <v>0</v>
      </c>
      <c r="X101">
        <v>20</v>
      </c>
      <c r="Y101">
        <v>265</v>
      </c>
      <c r="Z101">
        <v>0.2</v>
      </c>
      <c r="AB101" t="s">
        <v>115</v>
      </c>
      <c r="AC101" s="4">
        <f t="shared" si="30"/>
        <v>-202.72999999999956</v>
      </c>
      <c r="AD101" s="3">
        <f t="shared" si="31"/>
        <v>-38.615238095238013</v>
      </c>
      <c r="AE101" s="3">
        <f t="shared" si="32"/>
        <v>4592.2700000000004</v>
      </c>
      <c r="AF101" s="5">
        <f t="shared" si="33"/>
        <v>0.38543029917665989</v>
      </c>
      <c r="AG101" s="12">
        <f t="shared" si="34"/>
        <v>1.543029917665989E-2</v>
      </c>
      <c r="AH101" s="4">
        <f t="shared" si="35"/>
        <v>1695.1653597497395</v>
      </c>
      <c r="AI101" s="4">
        <f t="shared" si="36"/>
        <v>74.834640250260463</v>
      </c>
      <c r="AJ101" s="13">
        <f t="shared" si="37"/>
        <v>-4.2279457768508735</v>
      </c>
      <c r="AK101">
        <f t="shared" si="38"/>
        <v>0.36913451511991657</v>
      </c>
      <c r="AL101">
        <f t="shared" si="39"/>
        <v>-8.654848800834225E-4</v>
      </c>
      <c r="AN101" s="15" t="s">
        <v>115</v>
      </c>
      <c r="AO101" s="4">
        <f t="shared" si="40"/>
        <v>-94.600000000000364</v>
      </c>
      <c r="AP101" s="3">
        <f t="shared" si="41"/>
        <v>-18.01904761904769</v>
      </c>
      <c r="AQ101" s="3">
        <f t="shared" si="42"/>
        <v>4700.3999999999996</v>
      </c>
      <c r="AR101" s="5">
        <f t="shared" si="43"/>
        <v>0.37656369670666329</v>
      </c>
      <c r="AS101" s="5">
        <f t="shared" si="44"/>
        <v>6.5636967066632912E-3</v>
      </c>
      <c r="AT101" s="3">
        <f t="shared" si="45"/>
        <v>1735.0798748696559</v>
      </c>
      <c r="AU101" s="4">
        <f t="shared" si="46"/>
        <v>34.920125130344104</v>
      </c>
      <c r="AV101" s="13">
        <f t="shared" si="47"/>
        <v>-1.9728884254431698</v>
      </c>
      <c r="AW101">
        <f t="shared" si="48"/>
        <v>0.36913451511991663</v>
      </c>
      <c r="AX101">
        <f t="shared" si="49"/>
        <v>-8.6548488008336699E-4</v>
      </c>
      <c r="BB101" t="s">
        <v>115</v>
      </c>
    </row>
    <row r="102" spans="1:54" x14ac:dyDescent="0.35">
      <c r="A102" t="s">
        <v>116</v>
      </c>
      <c r="B102">
        <v>2224</v>
      </c>
      <c r="C102">
        <v>112</v>
      </c>
      <c r="D102">
        <v>2182.2199999999998</v>
      </c>
      <c r="E102" s="3">
        <f t="shared" si="25"/>
        <v>-41.7800000000002</v>
      </c>
      <c r="F102" s="3">
        <f t="shared" si="26"/>
        <v>-37.303571428571608</v>
      </c>
      <c r="G102">
        <v>2151.62</v>
      </c>
      <c r="H102" s="3">
        <f t="shared" si="27"/>
        <v>-72.380000000000109</v>
      </c>
      <c r="I102" s="3">
        <f t="shared" si="28"/>
        <v>-3.2544964028777028</v>
      </c>
      <c r="J102" s="4">
        <f t="shared" si="29"/>
        <v>-64.625000000000099</v>
      </c>
      <c r="K102">
        <v>1271.8</v>
      </c>
      <c r="L102">
        <v>0.56999999999999995</v>
      </c>
      <c r="M102">
        <v>0.57999999999999996</v>
      </c>
      <c r="N102">
        <v>0.59</v>
      </c>
      <c r="O102">
        <v>1.0000000000000011E-2</v>
      </c>
      <c r="P102">
        <v>2.0000000000000021E-2</v>
      </c>
      <c r="Q102">
        <v>0</v>
      </c>
      <c r="R102">
        <v>10</v>
      </c>
      <c r="S102">
        <v>5</v>
      </c>
      <c r="T102">
        <v>0</v>
      </c>
      <c r="U102">
        <v>57</v>
      </c>
      <c r="V102">
        <v>0</v>
      </c>
      <c r="W102">
        <v>0</v>
      </c>
      <c r="X102">
        <v>3</v>
      </c>
      <c r="Y102">
        <v>75</v>
      </c>
      <c r="Z102">
        <v>0.1333333333333333</v>
      </c>
      <c r="AB102" t="s">
        <v>116</v>
      </c>
      <c r="AC102" s="4">
        <f t="shared" si="30"/>
        <v>-62.380000000000109</v>
      </c>
      <c r="AD102" s="3">
        <f t="shared" si="31"/>
        <v>-55.696428571428669</v>
      </c>
      <c r="AE102" s="3">
        <f t="shared" si="32"/>
        <v>2161.62</v>
      </c>
      <c r="AF102" s="5">
        <f t="shared" si="33"/>
        <v>0.58835503002377842</v>
      </c>
      <c r="AG102" s="12">
        <f t="shared" si="34"/>
        <v>1.8355030023778474E-2</v>
      </c>
      <c r="AH102" s="4">
        <f t="shared" si="35"/>
        <v>1236.1278399280575</v>
      </c>
      <c r="AI102" s="4">
        <f t="shared" si="36"/>
        <v>35.672160071942471</v>
      </c>
      <c r="AJ102" s="13">
        <f t="shared" si="37"/>
        <v>-2.8048561151079157</v>
      </c>
      <c r="AK102">
        <f t="shared" si="38"/>
        <v>0.57185251798561154</v>
      </c>
      <c r="AL102">
        <f t="shared" si="39"/>
        <v>1.8525179856115903E-3</v>
      </c>
      <c r="AN102" s="15" t="s">
        <v>116</v>
      </c>
      <c r="AO102" s="4">
        <f t="shared" si="40"/>
        <v>-31.7800000000002</v>
      </c>
      <c r="AP102" s="3">
        <f t="shared" si="41"/>
        <v>-28.375000000000178</v>
      </c>
      <c r="AQ102" s="3">
        <f t="shared" si="42"/>
        <v>2192.2199999999998</v>
      </c>
      <c r="AR102" s="5">
        <f t="shared" si="43"/>
        <v>0.58014250394577194</v>
      </c>
      <c r="AS102" s="5">
        <f t="shared" si="44"/>
        <v>1.0142503945771986E-2</v>
      </c>
      <c r="AT102" s="3">
        <f t="shared" si="45"/>
        <v>1253.6265269784171</v>
      </c>
      <c r="AU102" s="4">
        <f t="shared" si="46"/>
        <v>18.173473021582822</v>
      </c>
      <c r="AV102" s="13">
        <f t="shared" si="47"/>
        <v>-1.4289568345323811</v>
      </c>
      <c r="AW102">
        <f t="shared" si="48"/>
        <v>0.57185251798561154</v>
      </c>
      <c r="AX102">
        <f t="shared" si="49"/>
        <v>1.8525179856115903E-3</v>
      </c>
      <c r="BB102" t="s">
        <v>116</v>
      </c>
    </row>
    <row r="103" spans="1:54" x14ac:dyDescent="0.35">
      <c r="A103" t="s">
        <v>117</v>
      </c>
      <c r="B103">
        <v>4466</v>
      </c>
      <c r="C103">
        <v>359</v>
      </c>
      <c r="D103">
        <v>4360.17</v>
      </c>
      <c r="E103" s="3">
        <f t="shared" si="25"/>
        <v>-105.82999999999993</v>
      </c>
      <c r="F103" s="3">
        <f t="shared" si="26"/>
        <v>-29.479108635097472</v>
      </c>
      <c r="G103">
        <v>4282.6499999999996</v>
      </c>
      <c r="H103" s="3">
        <f t="shared" si="27"/>
        <v>-183.35000000000036</v>
      </c>
      <c r="I103" s="3">
        <f t="shared" si="28"/>
        <v>-4.1054635020152341</v>
      </c>
      <c r="J103" s="4">
        <f t="shared" si="29"/>
        <v>-51.072423398328795</v>
      </c>
      <c r="K103">
        <v>2582.9</v>
      </c>
      <c r="L103">
        <v>0.57999999999999996</v>
      </c>
      <c r="M103">
        <v>0.59</v>
      </c>
      <c r="N103">
        <v>0.6</v>
      </c>
      <c r="O103">
        <v>1.0000000000000011E-2</v>
      </c>
      <c r="P103">
        <v>2.0000000000000021E-2</v>
      </c>
      <c r="Q103">
        <v>0</v>
      </c>
      <c r="R103">
        <v>21</v>
      </c>
      <c r="S103">
        <v>6</v>
      </c>
      <c r="T103">
        <v>0</v>
      </c>
      <c r="U103">
        <v>140</v>
      </c>
      <c r="V103">
        <v>0</v>
      </c>
      <c r="W103">
        <v>0</v>
      </c>
      <c r="X103">
        <v>23</v>
      </c>
      <c r="Y103">
        <v>190</v>
      </c>
      <c r="Z103">
        <v>0.11052631578947369</v>
      </c>
      <c r="AB103" t="s">
        <v>117</v>
      </c>
      <c r="AC103" s="4">
        <f t="shared" si="30"/>
        <v>-162.35000000000036</v>
      </c>
      <c r="AD103" s="3">
        <f t="shared" si="31"/>
        <v>-45.222841225626844</v>
      </c>
      <c r="AE103" s="3">
        <f t="shared" si="32"/>
        <v>4303.6499999999996</v>
      </c>
      <c r="AF103" s="5">
        <f t="shared" si="33"/>
        <v>0.60016497624109777</v>
      </c>
      <c r="AG103" s="12">
        <f t="shared" si="34"/>
        <v>2.016497624109781E-2</v>
      </c>
      <c r="AH103" s="4">
        <f t="shared" si="35"/>
        <v>2489.0052810120915</v>
      </c>
      <c r="AI103" s="4">
        <f t="shared" si="36"/>
        <v>93.894718987908618</v>
      </c>
      <c r="AJ103" s="13">
        <f t="shared" si="37"/>
        <v>-3.6352440662785481</v>
      </c>
      <c r="AK103">
        <f t="shared" si="38"/>
        <v>0.57834751455441114</v>
      </c>
      <c r="AL103">
        <f t="shared" si="39"/>
        <v>-1.6524854455888249E-3</v>
      </c>
      <c r="AN103" s="15" t="s">
        <v>117</v>
      </c>
      <c r="AO103" s="4">
        <f t="shared" si="40"/>
        <v>-84.829999999999927</v>
      </c>
      <c r="AP103" s="3">
        <f t="shared" si="41"/>
        <v>-23.629526462395521</v>
      </c>
      <c r="AQ103" s="3">
        <f t="shared" si="42"/>
        <v>4381.17</v>
      </c>
      <c r="AR103" s="5">
        <f t="shared" si="43"/>
        <v>0.58954571495742003</v>
      </c>
      <c r="AS103" s="5">
        <f t="shared" si="44"/>
        <v>9.5457149574200706E-3</v>
      </c>
      <c r="AT103" s="3">
        <f t="shared" si="45"/>
        <v>2533.8387803403493</v>
      </c>
      <c r="AU103" s="4">
        <f t="shared" si="46"/>
        <v>49.06121965965076</v>
      </c>
      <c r="AV103" s="13">
        <f t="shared" si="47"/>
        <v>-1.8994626063591606</v>
      </c>
      <c r="AW103">
        <f t="shared" si="48"/>
        <v>0.57834751455441114</v>
      </c>
      <c r="AX103">
        <f t="shared" si="49"/>
        <v>-1.6524854455888249E-3</v>
      </c>
      <c r="BB103" t="s">
        <v>117</v>
      </c>
    </row>
    <row r="104" spans="1:54" x14ac:dyDescent="0.35">
      <c r="A104" t="s">
        <v>118</v>
      </c>
      <c r="B104">
        <v>5637</v>
      </c>
      <c r="C104">
        <v>1088</v>
      </c>
      <c r="D104">
        <v>5440.94</v>
      </c>
      <c r="E104" s="3">
        <f t="shared" si="25"/>
        <v>-196.0600000000004</v>
      </c>
      <c r="F104" s="3">
        <f t="shared" si="26"/>
        <v>-18.020220588235333</v>
      </c>
      <c r="G104">
        <v>5297.32</v>
      </c>
      <c r="H104" s="3">
        <f t="shared" si="27"/>
        <v>-339.68000000000029</v>
      </c>
      <c r="I104" s="3">
        <f t="shared" si="28"/>
        <v>-6.0259003015788588</v>
      </c>
      <c r="J104" s="4">
        <f t="shared" si="29"/>
        <v>-31.220588235294144</v>
      </c>
      <c r="K104">
        <v>1712</v>
      </c>
      <c r="L104">
        <v>0.3</v>
      </c>
      <c r="M104">
        <v>0.31</v>
      </c>
      <c r="N104">
        <v>0.32</v>
      </c>
      <c r="O104">
        <v>1.0000000000000011E-2</v>
      </c>
      <c r="P104">
        <v>2.0000000000000021E-2</v>
      </c>
      <c r="Q104">
        <v>0</v>
      </c>
      <c r="R104">
        <v>115</v>
      </c>
      <c r="S104">
        <v>3</v>
      </c>
      <c r="T104">
        <v>0</v>
      </c>
      <c r="U104">
        <v>194</v>
      </c>
      <c r="V104">
        <v>0</v>
      </c>
      <c r="W104">
        <v>0</v>
      </c>
      <c r="X104">
        <v>40</v>
      </c>
      <c r="Y104">
        <v>352</v>
      </c>
      <c r="Z104">
        <v>0.32670454545454553</v>
      </c>
      <c r="AB104" t="s">
        <v>118</v>
      </c>
      <c r="AC104" s="4">
        <f t="shared" si="30"/>
        <v>-224.68000000000029</v>
      </c>
      <c r="AD104" s="3">
        <f t="shared" si="31"/>
        <v>-20.650735294117673</v>
      </c>
      <c r="AE104" s="3">
        <f t="shared" si="32"/>
        <v>5412.32</v>
      </c>
      <c r="AF104" s="5">
        <f t="shared" si="33"/>
        <v>0.31631536937948979</v>
      </c>
      <c r="AG104" s="12">
        <f t="shared" si="34"/>
        <v>1.6315369379489797E-2</v>
      </c>
      <c r="AH104" s="4">
        <f t="shared" si="35"/>
        <v>1643.7629661167286</v>
      </c>
      <c r="AI104" s="4">
        <f t="shared" si="36"/>
        <v>68.237033883271351</v>
      </c>
      <c r="AJ104" s="13">
        <f t="shared" si="37"/>
        <v>-3.9858080539294014</v>
      </c>
      <c r="AK104">
        <f t="shared" si="38"/>
        <v>0.30370764591094551</v>
      </c>
      <c r="AL104">
        <f t="shared" si="39"/>
        <v>3.7076459109455229E-3</v>
      </c>
      <c r="AN104" s="15" t="s">
        <v>118</v>
      </c>
      <c r="AO104" s="4">
        <f t="shared" si="40"/>
        <v>-81.0600000000004</v>
      </c>
      <c r="AP104" s="3">
        <f t="shared" si="41"/>
        <v>-7.4503676470588607</v>
      </c>
      <c r="AQ104" s="3">
        <f t="shared" si="42"/>
        <v>5555.94</v>
      </c>
      <c r="AR104" s="5">
        <f t="shared" si="43"/>
        <v>0.30813867680356521</v>
      </c>
      <c r="AS104" s="5">
        <f t="shared" si="44"/>
        <v>8.1386768035652257E-3</v>
      </c>
      <c r="AT104" s="3">
        <f t="shared" si="45"/>
        <v>1687.3814582224586</v>
      </c>
      <c r="AU104" s="4">
        <f t="shared" si="46"/>
        <v>24.618541777541395</v>
      </c>
      <c r="AV104" s="13">
        <f t="shared" si="47"/>
        <v>-1.4379989356040535</v>
      </c>
      <c r="AW104">
        <f t="shared" si="48"/>
        <v>0.30370764591094551</v>
      </c>
      <c r="AX104">
        <f t="shared" si="49"/>
        <v>3.7076459109455229E-3</v>
      </c>
      <c r="BB104" t="s">
        <v>118</v>
      </c>
    </row>
    <row r="105" spans="1:54" x14ac:dyDescent="0.35">
      <c r="A105" t="s">
        <v>119</v>
      </c>
      <c r="B105">
        <v>10490</v>
      </c>
      <c r="C105">
        <v>1890</v>
      </c>
      <c r="D105">
        <v>10106.23</v>
      </c>
      <c r="E105" s="3">
        <f t="shared" si="25"/>
        <v>-383.77000000000044</v>
      </c>
      <c r="F105" s="3">
        <f t="shared" si="26"/>
        <v>-20.305291005291028</v>
      </c>
      <c r="G105">
        <v>9825.11</v>
      </c>
      <c r="H105" s="3">
        <f t="shared" si="27"/>
        <v>-664.88999999999942</v>
      </c>
      <c r="I105" s="3">
        <f t="shared" si="28"/>
        <v>-6.3383222116301186</v>
      </c>
      <c r="J105" s="4">
        <f t="shared" si="29"/>
        <v>-35.179365079365049</v>
      </c>
      <c r="K105">
        <v>3729</v>
      </c>
      <c r="L105">
        <v>0.36</v>
      </c>
      <c r="M105">
        <v>0.37</v>
      </c>
      <c r="N105">
        <v>0.38</v>
      </c>
      <c r="O105">
        <v>1.0000000000000011E-2</v>
      </c>
      <c r="P105">
        <v>2.0000000000000021E-2</v>
      </c>
      <c r="Q105">
        <v>0</v>
      </c>
      <c r="R105">
        <v>76</v>
      </c>
      <c r="S105">
        <v>12</v>
      </c>
      <c r="T105">
        <v>2</v>
      </c>
      <c r="U105">
        <v>444</v>
      </c>
      <c r="V105">
        <v>5</v>
      </c>
      <c r="W105">
        <v>3</v>
      </c>
      <c r="X105">
        <v>147</v>
      </c>
      <c r="Y105">
        <v>689</v>
      </c>
      <c r="Z105">
        <v>0.1103047895500726</v>
      </c>
      <c r="AB105" t="s">
        <v>119</v>
      </c>
      <c r="AC105" s="4">
        <f t="shared" si="30"/>
        <v>-588.88999999999942</v>
      </c>
      <c r="AD105" s="3">
        <f t="shared" si="31"/>
        <v>-31.158201058201026</v>
      </c>
      <c r="AE105" s="3">
        <f t="shared" si="32"/>
        <v>9901.11</v>
      </c>
      <c r="AF105" s="5">
        <f t="shared" si="33"/>
        <v>0.37662443907804272</v>
      </c>
      <c r="AG105" s="12">
        <f t="shared" si="34"/>
        <v>1.662443907804273E-2</v>
      </c>
      <c r="AH105" s="4">
        <f t="shared" si="35"/>
        <v>3519.6605519542422</v>
      </c>
      <c r="AI105" s="4">
        <f t="shared" si="36"/>
        <v>209.33944804575776</v>
      </c>
      <c r="AJ105" s="13">
        <f t="shared" si="37"/>
        <v>-5.6138226882745439</v>
      </c>
      <c r="AK105">
        <f t="shared" si="38"/>
        <v>0.35548141086749285</v>
      </c>
      <c r="AL105">
        <f t="shared" si="39"/>
        <v>-4.5185891325071337E-3</v>
      </c>
      <c r="AN105" s="15" t="s">
        <v>119</v>
      </c>
      <c r="AO105" s="4">
        <f t="shared" si="40"/>
        <v>-307.77000000000044</v>
      </c>
      <c r="AP105" s="3">
        <f t="shared" si="41"/>
        <v>-16.284126984127006</v>
      </c>
      <c r="AQ105" s="3">
        <f t="shared" si="42"/>
        <v>10182.23</v>
      </c>
      <c r="AR105" s="5">
        <f t="shared" si="43"/>
        <v>0.36622625888435051</v>
      </c>
      <c r="AS105" s="5">
        <f t="shared" si="44"/>
        <v>6.2262588843505218E-3</v>
      </c>
      <c r="AT105" s="3">
        <f t="shared" si="45"/>
        <v>3619.5934861773117</v>
      </c>
      <c r="AU105" s="4">
        <f t="shared" si="46"/>
        <v>109.40651382268834</v>
      </c>
      <c r="AV105" s="13">
        <f t="shared" si="47"/>
        <v>-2.9339370829361315</v>
      </c>
      <c r="AW105">
        <f t="shared" si="48"/>
        <v>0.35548141086749285</v>
      </c>
      <c r="AX105">
        <f t="shared" si="49"/>
        <v>-4.5185891325071337E-3</v>
      </c>
      <c r="BB105" t="s">
        <v>119</v>
      </c>
    </row>
    <row r="106" spans="1:54" x14ac:dyDescent="0.35">
      <c r="A106" t="s">
        <v>120</v>
      </c>
      <c r="B106">
        <v>34673</v>
      </c>
      <c r="C106">
        <v>1756</v>
      </c>
      <c r="D106">
        <v>34263.61</v>
      </c>
      <c r="E106" s="3">
        <f t="shared" si="25"/>
        <v>-409.38999999999942</v>
      </c>
      <c r="F106" s="3">
        <f t="shared" si="26"/>
        <v>-23.313781321184479</v>
      </c>
      <c r="G106">
        <v>33963.72</v>
      </c>
      <c r="H106" s="3">
        <f t="shared" si="27"/>
        <v>-709.27999999999884</v>
      </c>
      <c r="I106" s="3">
        <f t="shared" si="28"/>
        <v>-2.0456262798142615</v>
      </c>
      <c r="J106" s="4">
        <f t="shared" si="29"/>
        <v>-40.391799544419065</v>
      </c>
      <c r="K106">
        <v>20916.8</v>
      </c>
      <c r="L106">
        <v>0.6</v>
      </c>
      <c r="M106">
        <v>0.61</v>
      </c>
      <c r="N106">
        <v>0.62</v>
      </c>
      <c r="O106">
        <v>1.0000000000000011E-2</v>
      </c>
      <c r="P106">
        <v>2.0000000000000021E-2</v>
      </c>
      <c r="Q106">
        <v>0</v>
      </c>
      <c r="R106">
        <v>124</v>
      </c>
      <c r="S106">
        <v>6</v>
      </c>
      <c r="T106">
        <v>11</v>
      </c>
      <c r="U106">
        <v>432</v>
      </c>
      <c r="V106">
        <v>0</v>
      </c>
      <c r="W106">
        <v>4</v>
      </c>
      <c r="X106">
        <v>158</v>
      </c>
      <c r="Y106">
        <v>735</v>
      </c>
      <c r="Z106">
        <v>0.16870748299319729</v>
      </c>
      <c r="AB106" t="s">
        <v>120</v>
      </c>
      <c r="AC106" s="4">
        <f t="shared" si="30"/>
        <v>-585.27999999999884</v>
      </c>
      <c r="AD106" s="3">
        <f t="shared" si="31"/>
        <v>-33.330296127562576</v>
      </c>
      <c r="AE106" s="3">
        <f t="shared" si="32"/>
        <v>34087.72</v>
      </c>
      <c r="AF106" s="5">
        <f t="shared" si="33"/>
        <v>0.61361686847932329</v>
      </c>
      <c r="AG106" s="12">
        <f t="shared" si="34"/>
        <v>1.3616868479323307E-2</v>
      </c>
      <c r="AH106" s="4">
        <f t="shared" si="35"/>
        <v>20563.724560782164</v>
      </c>
      <c r="AI106" s="4">
        <f t="shared" si="36"/>
        <v>353.07543921783508</v>
      </c>
      <c r="AJ106" s="13">
        <f t="shared" si="37"/>
        <v>-1.6879993078187634</v>
      </c>
      <c r="AK106">
        <f t="shared" si="38"/>
        <v>0.60325901998673315</v>
      </c>
      <c r="AL106">
        <f t="shared" si="39"/>
        <v>3.2590199867331693E-3</v>
      </c>
      <c r="AN106" s="15" t="s">
        <v>120</v>
      </c>
      <c r="AO106" s="4">
        <f t="shared" si="40"/>
        <v>-285.38999999999942</v>
      </c>
      <c r="AP106" s="3">
        <f t="shared" si="41"/>
        <v>-16.252277904327986</v>
      </c>
      <c r="AQ106" s="3">
        <f t="shared" si="42"/>
        <v>34387.61</v>
      </c>
      <c r="AR106" s="5">
        <f t="shared" si="43"/>
        <v>0.60826559333434338</v>
      </c>
      <c r="AS106" s="5">
        <f t="shared" si="44"/>
        <v>8.2655933343434018E-3</v>
      </c>
      <c r="AT106" s="3">
        <f t="shared" si="45"/>
        <v>20744.635908285985</v>
      </c>
      <c r="AU106" s="4">
        <f t="shared" si="46"/>
        <v>172.16409171401392</v>
      </c>
      <c r="AV106" s="13">
        <f t="shared" si="47"/>
        <v>-0.82309001240158119</v>
      </c>
      <c r="AW106">
        <f t="shared" si="48"/>
        <v>0.60325901998673315</v>
      </c>
      <c r="AX106">
        <f t="shared" si="49"/>
        <v>3.2590199867331693E-3</v>
      </c>
      <c r="BB106" t="s">
        <v>120</v>
      </c>
    </row>
    <row r="107" spans="1:54" x14ac:dyDescent="0.35">
      <c r="A107" t="s">
        <v>121</v>
      </c>
      <c r="B107">
        <v>14986</v>
      </c>
      <c r="C107">
        <v>1302</v>
      </c>
      <c r="D107">
        <v>14740.92</v>
      </c>
      <c r="E107" s="3">
        <f t="shared" si="25"/>
        <v>-245.07999999999993</v>
      </c>
      <c r="F107" s="3">
        <f t="shared" si="26"/>
        <v>-18.823348694316429</v>
      </c>
      <c r="G107">
        <v>14561.4</v>
      </c>
      <c r="H107" s="3">
        <f t="shared" si="27"/>
        <v>-424.60000000000036</v>
      </c>
      <c r="I107" s="3">
        <f t="shared" si="28"/>
        <v>-2.8333110903509966</v>
      </c>
      <c r="J107" s="4">
        <f t="shared" si="29"/>
        <v>-32.611367127496187</v>
      </c>
      <c r="K107">
        <v>9878.7999999999993</v>
      </c>
      <c r="L107">
        <v>0.66</v>
      </c>
      <c r="M107">
        <v>0.67</v>
      </c>
      <c r="N107">
        <v>0.68</v>
      </c>
      <c r="O107">
        <v>1.0000000000000011E-2</v>
      </c>
      <c r="P107">
        <v>2.0000000000000021E-2</v>
      </c>
      <c r="Q107">
        <v>0</v>
      </c>
      <c r="R107">
        <v>105</v>
      </c>
      <c r="S107">
        <v>1</v>
      </c>
      <c r="T107">
        <v>0</v>
      </c>
      <c r="U107">
        <v>272</v>
      </c>
      <c r="V107">
        <v>0</v>
      </c>
      <c r="W107">
        <v>0</v>
      </c>
      <c r="X107">
        <v>62</v>
      </c>
      <c r="Y107">
        <v>440</v>
      </c>
      <c r="Z107">
        <v>0.23863636363636359</v>
      </c>
      <c r="AB107" t="s">
        <v>121</v>
      </c>
      <c r="AC107" s="4">
        <f t="shared" si="30"/>
        <v>-319.60000000000036</v>
      </c>
      <c r="AD107" s="3">
        <f t="shared" si="31"/>
        <v>-24.546850998463931</v>
      </c>
      <c r="AE107" s="3">
        <f t="shared" si="32"/>
        <v>14666.4</v>
      </c>
      <c r="AF107" s="5">
        <f t="shared" si="33"/>
        <v>0.67356679212349313</v>
      </c>
      <c r="AG107" s="12">
        <f t="shared" si="34"/>
        <v>1.3566792123493099E-2</v>
      </c>
      <c r="AH107" s="4">
        <f t="shared" si="35"/>
        <v>9668.1190657947409</v>
      </c>
      <c r="AI107" s="4">
        <f t="shared" si="36"/>
        <v>210.68093420525838</v>
      </c>
      <c r="AJ107" s="13">
        <f t="shared" si="37"/>
        <v>-2.1326571466702271</v>
      </c>
      <c r="AK107">
        <f t="shared" si="38"/>
        <v>0.65920192179367409</v>
      </c>
      <c r="AL107">
        <f t="shared" si="39"/>
        <v>-7.9807820632593618E-4</v>
      </c>
      <c r="AN107" s="15" t="s">
        <v>121</v>
      </c>
      <c r="AO107" s="4">
        <f t="shared" si="40"/>
        <v>-140.07999999999993</v>
      </c>
      <c r="AP107" s="3">
        <f t="shared" si="41"/>
        <v>-10.758832565284173</v>
      </c>
      <c r="AQ107" s="3">
        <f t="shared" si="42"/>
        <v>14845.92</v>
      </c>
      <c r="AR107" s="5">
        <f t="shared" si="43"/>
        <v>0.66542188022028947</v>
      </c>
      <c r="AS107" s="5">
        <f t="shared" si="44"/>
        <v>5.4218802202894434E-3</v>
      </c>
      <c r="AT107" s="3">
        <f t="shared" si="45"/>
        <v>9786.4589947951408</v>
      </c>
      <c r="AU107" s="4">
        <f t="shared" si="46"/>
        <v>92.341005204858448</v>
      </c>
      <c r="AV107" s="13">
        <f t="shared" si="47"/>
        <v>-0.93473908981716858</v>
      </c>
      <c r="AW107">
        <f t="shared" si="48"/>
        <v>0.65920192179367398</v>
      </c>
      <c r="AX107">
        <f t="shared" si="49"/>
        <v>-7.980782063260472E-4</v>
      </c>
      <c r="BB107" t="s">
        <v>121</v>
      </c>
    </row>
    <row r="108" spans="1:54" x14ac:dyDescent="0.35">
      <c r="A108" t="s">
        <v>122</v>
      </c>
      <c r="B108">
        <v>20862</v>
      </c>
      <c r="C108">
        <v>4592</v>
      </c>
      <c r="D108">
        <v>20454.28</v>
      </c>
      <c r="E108" s="3">
        <f t="shared" si="25"/>
        <v>-407.72000000000116</v>
      </c>
      <c r="F108" s="3">
        <f t="shared" si="26"/>
        <v>-8.8789198606272031</v>
      </c>
      <c r="G108">
        <v>20155.62</v>
      </c>
      <c r="H108" s="3">
        <f t="shared" si="27"/>
        <v>-706.38000000000102</v>
      </c>
      <c r="I108" s="3">
        <f t="shared" si="28"/>
        <v>-3.3859649122807065</v>
      </c>
      <c r="J108" s="4">
        <f t="shared" si="29"/>
        <v>-15.382839721254378</v>
      </c>
      <c r="K108">
        <v>12739.5</v>
      </c>
      <c r="L108">
        <v>0.61</v>
      </c>
      <c r="M108">
        <v>0.62</v>
      </c>
      <c r="N108">
        <v>0.63</v>
      </c>
      <c r="O108">
        <v>1.0000000000000011E-2</v>
      </c>
      <c r="P108">
        <v>2.0000000000000021E-2</v>
      </c>
      <c r="Q108">
        <v>0</v>
      </c>
      <c r="R108">
        <v>149</v>
      </c>
      <c r="S108">
        <v>13</v>
      </c>
      <c r="T108">
        <v>0</v>
      </c>
      <c r="U108">
        <v>171</v>
      </c>
      <c r="V108">
        <v>22</v>
      </c>
      <c r="W108">
        <v>0</v>
      </c>
      <c r="X108">
        <v>377</v>
      </c>
      <c r="Y108">
        <v>732</v>
      </c>
      <c r="Z108">
        <v>0.20355191256830599</v>
      </c>
      <c r="AB108" t="s">
        <v>122</v>
      </c>
      <c r="AC108" s="4">
        <f t="shared" si="30"/>
        <v>-557.38000000000102</v>
      </c>
      <c r="AD108" s="3">
        <f t="shared" si="31"/>
        <v>-12.138066202090615</v>
      </c>
      <c r="AE108" s="3">
        <f t="shared" si="32"/>
        <v>20304.62</v>
      </c>
      <c r="AF108" s="5">
        <f t="shared" si="33"/>
        <v>0.62741878449338129</v>
      </c>
      <c r="AG108" s="12">
        <f t="shared" si="34"/>
        <v>1.7418784493381301E-2</v>
      </c>
      <c r="AH108" s="4">
        <f t="shared" si="35"/>
        <v>12399.132704918033</v>
      </c>
      <c r="AI108" s="4">
        <f t="shared" si="36"/>
        <v>340.36729508196731</v>
      </c>
      <c r="AJ108" s="13">
        <f t="shared" si="37"/>
        <v>-2.6717476751989269</v>
      </c>
      <c r="AK108">
        <f t="shared" si="38"/>
        <v>0.6106557377049181</v>
      </c>
      <c r="AL108">
        <f t="shared" si="39"/>
        <v>6.5573770491811345E-4</v>
      </c>
      <c r="AN108" s="15" t="s">
        <v>122</v>
      </c>
      <c r="AO108" s="4">
        <f t="shared" si="40"/>
        <v>-258.72000000000116</v>
      </c>
      <c r="AP108" s="3">
        <f t="shared" si="41"/>
        <v>-5.6341463414634401</v>
      </c>
      <c r="AQ108" s="3">
        <f t="shared" si="42"/>
        <v>20603.28</v>
      </c>
      <c r="AR108" s="5">
        <f t="shared" si="43"/>
        <v>0.61832387852807902</v>
      </c>
      <c r="AS108" s="5">
        <f t="shared" si="44"/>
        <v>8.3238785280790317E-3</v>
      </c>
      <c r="AT108" s="3">
        <f t="shared" si="45"/>
        <v>12581.511147540983</v>
      </c>
      <c r="AU108" s="4">
        <f t="shared" si="46"/>
        <v>157.98885245901693</v>
      </c>
      <c r="AV108" s="13">
        <f t="shared" si="47"/>
        <v>-1.2401495542134064</v>
      </c>
      <c r="AW108">
        <f t="shared" si="48"/>
        <v>0.61065573770491799</v>
      </c>
      <c r="AX108">
        <f t="shared" si="49"/>
        <v>6.5573770491800243E-4</v>
      </c>
      <c r="BB108" t="s">
        <v>122</v>
      </c>
    </row>
    <row r="109" spans="1:54" x14ac:dyDescent="0.35">
      <c r="A109" t="s">
        <v>123</v>
      </c>
      <c r="B109">
        <v>5592</v>
      </c>
      <c r="C109">
        <v>500</v>
      </c>
      <c r="D109">
        <v>5443.84</v>
      </c>
      <c r="E109" s="3">
        <f t="shared" si="25"/>
        <v>-148.15999999999985</v>
      </c>
      <c r="F109" s="3">
        <f t="shared" si="26"/>
        <v>-29.631999999999969</v>
      </c>
      <c r="G109">
        <v>5335.31</v>
      </c>
      <c r="H109" s="3">
        <f t="shared" si="27"/>
        <v>-256.6899999999996</v>
      </c>
      <c r="I109" s="3">
        <f t="shared" si="28"/>
        <v>-4.5903075822603645</v>
      </c>
      <c r="J109" s="4">
        <f t="shared" si="29"/>
        <v>-51.337999999999923</v>
      </c>
      <c r="K109">
        <v>1684.2</v>
      </c>
      <c r="L109">
        <v>0.3</v>
      </c>
      <c r="M109">
        <v>0.31</v>
      </c>
      <c r="N109">
        <v>0.32</v>
      </c>
      <c r="O109">
        <v>1.0000000000000011E-2</v>
      </c>
      <c r="P109">
        <v>2.0000000000000021E-2</v>
      </c>
      <c r="Q109">
        <v>0</v>
      </c>
      <c r="R109">
        <v>76</v>
      </c>
      <c r="S109">
        <v>16</v>
      </c>
      <c r="T109">
        <v>3</v>
      </c>
      <c r="U109">
        <v>123</v>
      </c>
      <c r="V109">
        <v>0</v>
      </c>
      <c r="W109">
        <v>0</v>
      </c>
      <c r="X109">
        <v>48</v>
      </c>
      <c r="Y109">
        <v>266</v>
      </c>
      <c r="Z109">
        <v>0.2857142857142857</v>
      </c>
      <c r="AB109" t="s">
        <v>123</v>
      </c>
      <c r="AC109" s="4">
        <f t="shared" si="30"/>
        <v>-180.6899999999996</v>
      </c>
      <c r="AD109" s="3">
        <f t="shared" si="31"/>
        <v>-36.13799999999992</v>
      </c>
      <c r="AE109" s="3">
        <f t="shared" si="32"/>
        <v>5411.31</v>
      </c>
      <c r="AF109" s="5">
        <f t="shared" si="33"/>
        <v>0.3112370202409398</v>
      </c>
      <c r="AG109" s="12">
        <f t="shared" si="34"/>
        <v>1.123702024093981E-2</v>
      </c>
      <c r="AH109" s="4">
        <f t="shared" si="35"/>
        <v>1629.7797392703865</v>
      </c>
      <c r="AI109" s="4">
        <f t="shared" si="36"/>
        <v>54.420260729613574</v>
      </c>
      <c r="AJ109" s="13">
        <f t="shared" si="37"/>
        <v>-3.2312231759656558</v>
      </c>
      <c r="AK109">
        <f t="shared" si="38"/>
        <v>0.30118025751072963</v>
      </c>
      <c r="AL109">
        <f t="shared" si="39"/>
        <v>1.1802575107296431E-3</v>
      </c>
      <c r="AN109" s="15" t="s">
        <v>123</v>
      </c>
      <c r="AO109" s="4">
        <f t="shared" si="40"/>
        <v>-72.159999999999854</v>
      </c>
      <c r="AP109" s="3">
        <f t="shared" si="41"/>
        <v>-14.43199999999997</v>
      </c>
      <c r="AQ109" s="3">
        <f t="shared" si="42"/>
        <v>5519.84</v>
      </c>
      <c r="AR109" s="5">
        <f t="shared" si="43"/>
        <v>0.30511753963883009</v>
      </c>
      <c r="AS109" s="5">
        <f t="shared" si="44"/>
        <v>5.1175396388301042E-3</v>
      </c>
      <c r="AT109" s="3">
        <f t="shared" si="45"/>
        <v>1662.4668326180258</v>
      </c>
      <c r="AU109" s="4">
        <f t="shared" si="46"/>
        <v>21.733167381974226</v>
      </c>
      <c r="AV109" s="13">
        <f t="shared" si="47"/>
        <v>-1.2904148783977096</v>
      </c>
      <c r="AW109">
        <f t="shared" si="48"/>
        <v>0.30118025751072963</v>
      </c>
      <c r="AX109">
        <f t="shared" si="49"/>
        <v>1.1802575107296431E-3</v>
      </c>
      <c r="BB109" t="s">
        <v>123</v>
      </c>
    </row>
    <row r="110" spans="1:54" x14ac:dyDescent="0.35">
      <c r="A110" t="s">
        <v>124</v>
      </c>
      <c r="B110">
        <v>3799</v>
      </c>
      <c r="C110">
        <v>407</v>
      </c>
      <c r="D110">
        <v>3729.38</v>
      </c>
      <c r="E110" s="3">
        <f t="shared" si="25"/>
        <v>-69.619999999999891</v>
      </c>
      <c r="F110" s="3">
        <f t="shared" si="26"/>
        <v>-17.105651105651077</v>
      </c>
      <c r="G110">
        <v>3678.38</v>
      </c>
      <c r="H110" s="3">
        <f t="shared" si="27"/>
        <v>-120.61999999999989</v>
      </c>
      <c r="I110" s="3">
        <f t="shared" si="28"/>
        <v>-3.1750460647538796</v>
      </c>
      <c r="J110" s="4">
        <f t="shared" si="29"/>
        <v>-29.636363636363608</v>
      </c>
      <c r="K110">
        <v>1607.2</v>
      </c>
      <c r="L110">
        <v>0.42</v>
      </c>
      <c r="M110">
        <v>0.43</v>
      </c>
      <c r="N110">
        <v>0.44</v>
      </c>
      <c r="O110">
        <v>1.0000000000000011E-2</v>
      </c>
      <c r="P110">
        <v>2.0000000000000021E-2</v>
      </c>
      <c r="Q110">
        <v>0</v>
      </c>
      <c r="R110">
        <v>14</v>
      </c>
      <c r="S110">
        <v>0</v>
      </c>
      <c r="T110">
        <v>0</v>
      </c>
      <c r="U110">
        <v>77</v>
      </c>
      <c r="V110">
        <v>4</v>
      </c>
      <c r="W110">
        <v>0</v>
      </c>
      <c r="X110">
        <v>30</v>
      </c>
      <c r="Y110">
        <v>125</v>
      </c>
      <c r="Z110">
        <v>0.112</v>
      </c>
      <c r="AB110" t="s">
        <v>124</v>
      </c>
      <c r="AC110" s="4">
        <f t="shared" si="30"/>
        <v>-106.61999999999989</v>
      </c>
      <c r="AD110" s="3">
        <f t="shared" si="31"/>
        <v>-26.196560196560171</v>
      </c>
      <c r="AE110" s="3">
        <f t="shared" si="32"/>
        <v>3692.38</v>
      </c>
      <c r="AF110" s="5">
        <f t="shared" si="33"/>
        <v>0.43527480920165312</v>
      </c>
      <c r="AG110" s="12">
        <f t="shared" si="34"/>
        <v>1.5274809201653139E-2</v>
      </c>
      <c r="AH110" s="4">
        <f t="shared" si="35"/>
        <v>1562.093481442485</v>
      </c>
      <c r="AI110" s="4">
        <f t="shared" si="36"/>
        <v>45.106518557515074</v>
      </c>
      <c r="AJ110" s="13">
        <f t="shared" si="37"/>
        <v>-2.8065280336930734</v>
      </c>
      <c r="AK110">
        <f t="shared" si="38"/>
        <v>0.42305869965780468</v>
      </c>
      <c r="AL110">
        <f t="shared" si="39"/>
        <v>3.0586996578046977E-3</v>
      </c>
      <c r="AN110" s="15" t="s">
        <v>124</v>
      </c>
      <c r="AO110" s="4">
        <f t="shared" si="40"/>
        <v>-55.619999999999891</v>
      </c>
      <c r="AP110" s="3">
        <f t="shared" si="41"/>
        <v>-13.66584766584764</v>
      </c>
      <c r="AQ110" s="3">
        <f t="shared" si="42"/>
        <v>3743.38</v>
      </c>
      <c r="AR110" s="5">
        <f t="shared" si="43"/>
        <v>0.42934460300583965</v>
      </c>
      <c r="AS110" s="5">
        <f t="shared" si="44"/>
        <v>9.344603005839669E-3</v>
      </c>
      <c r="AT110" s="3">
        <f t="shared" si="45"/>
        <v>1583.6694751250332</v>
      </c>
      <c r="AU110" s="4">
        <f t="shared" si="46"/>
        <v>23.530524874966886</v>
      </c>
      <c r="AV110" s="13">
        <f t="shared" si="47"/>
        <v>-1.4640694919715584</v>
      </c>
      <c r="AW110">
        <f t="shared" si="48"/>
        <v>0.42305869965780474</v>
      </c>
      <c r="AX110">
        <f t="shared" si="49"/>
        <v>3.0586996578047532E-3</v>
      </c>
      <c r="BB110" t="s">
        <v>124</v>
      </c>
    </row>
    <row r="111" spans="1:54" x14ac:dyDescent="0.35">
      <c r="A111" t="s">
        <v>125</v>
      </c>
      <c r="B111">
        <v>10521</v>
      </c>
      <c r="C111">
        <v>843</v>
      </c>
      <c r="D111">
        <v>10310.450000000001</v>
      </c>
      <c r="E111" s="3">
        <f t="shared" si="25"/>
        <v>-210.54999999999927</v>
      </c>
      <c r="F111" s="3">
        <f t="shared" si="26"/>
        <v>-24.976275207591847</v>
      </c>
      <c r="G111">
        <v>10156.23</v>
      </c>
      <c r="H111" s="3">
        <f t="shared" si="27"/>
        <v>-364.77000000000044</v>
      </c>
      <c r="I111" s="3">
        <f t="shared" si="28"/>
        <v>-3.4670658682634774</v>
      </c>
      <c r="J111" s="4">
        <f t="shared" si="29"/>
        <v>-43.270462633452006</v>
      </c>
      <c r="K111">
        <v>4536.8</v>
      </c>
      <c r="L111">
        <v>0.43</v>
      </c>
      <c r="M111">
        <v>0.44</v>
      </c>
      <c r="N111">
        <v>0.45</v>
      </c>
      <c r="O111">
        <v>1.0000000000000011E-2</v>
      </c>
      <c r="P111">
        <v>2.0000000000000021E-2</v>
      </c>
      <c r="Q111">
        <v>0</v>
      </c>
      <c r="R111">
        <v>41</v>
      </c>
      <c r="S111">
        <v>2</v>
      </c>
      <c r="T111">
        <v>0</v>
      </c>
      <c r="U111">
        <v>187</v>
      </c>
      <c r="V111">
        <v>19</v>
      </c>
      <c r="W111">
        <v>1</v>
      </c>
      <c r="X111">
        <v>128</v>
      </c>
      <c r="Y111">
        <v>378</v>
      </c>
      <c r="Z111">
        <v>0.1084656084656085</v>
      </c>
      <c r="AB111" t="s">
        <v>125</v>
      </c>
      <c r="AC111" s="4">
        <f t="shared" si="30"/>
        <v>-323.77000000000044</v>
      </c>
      <c r="AD111" s="3">
        <f t="shared" si="31"/>
        <v>-38.406880189798393</v>
      </c>
      <c r="AE111" s="3">
        <f t="shared" si="32"/>
        <v>10197.23</v>
      </c>
      <c r="AF111" s="5">
        <f t="shared" si="33"/>
        <v>0.44490513600262038</v>
      </c>
      <c r="AG111" s="12">
        <f t="shared" si="34"/>
        <v>1.4905136002620389E-2</v>
      </c>
      <c r="AH111" s="4">
        <f t="shared" si="35"/>
        <v>4397.1859199695846</v>
      </c>
      <c r="AI111" s="4">
        <f t="shared" si="36"/>
        <v>139.61408003041561</v>
      </c>
      <c r="AJ111" s="13">
        <f t="shared" si="37"/>
        <v>-3.0773690713810526</v>
      </c>
      <c r="AK111">
        <f t="shared" si="38"/>
        <v>0.4312137629502899</v>
      </c>
      <c r="AL111">
        <f t="shared" si="39"/>
        <v>1.2137629502899094E-3</v>
      </c>
      <c r="AN111" s="15" t="s">
        <v>125</v>
      </c>
      <c r="AO111" s="4">
        <f t="shared" si="40"/>
        <v>-169.54999999999927</v>
      </c>
      <c r="AP111" s="3">
        <f t="shared" si="41"/>
        <v>-20.112692763938231</v>
      </c>
      <c r="AQ111" s="3">
        <f t="shared" si="42"/>
        <v>10351.450000000001</v>
      </c>
      <c r="AR111" s="5">
        <f t="shared" si="43"/>
        <v>0.4382767631587845</v>
      </c>
      <c r="AS111" s="5">
        <f t="shared" si="44"/>
        <v>8.2767631587845059E-3</v>
      </c>
      <c r="AT111" s="3">
        <f t="shared" si="45"/>
        <v>4463.687706491779</v>
      </c>
      <c r="AU111" s="4">
        <f t="shared" si="46"/>
        <v>73.112293508221228</v>
      </c>
      <c r="AV111" s="13">
        <f t="shared" si="47"/>
        <v>-1.61153882710768</v>
      </c>
      <c r="AW111">
        <f t="shared" si="48"/>
        <v>0.4312137629502899</v>
      </c>
      <c r="AX111">
        <f t="shared" si="49"/>
        <v>1.2137629502899094E-3</v>
      </c>
      <c r="BB111" t="s">
        <v>125</v>
      </c>
    </row>
    <row r="112" spans="1:54" x14ac:dyDescent="0.35">
      <c r="A112" t="s">
        <v>126</v>
      </c>
      <c r="B112">
        <v>5346</v>
      </c>
      <c r="C112">
        <v>982</v>
      </c>
      <c r="D112">
        <v>5122.09</v>
      </c>
      <c r="E112" s="3">
        <f t="shared" si="25"/>
        <v>-223.90999999999985</v>
      </c>
      <c r="F112" s="3">
        <f t="shared" si="26"/>
        <v>-22.801425661914447</v>
      </c>
      <c r="G112">
        <v>4958.07</v>
      </c>
      <c r="H112" s="3">
        <f t="shared" si="27"/>
        <v>-387.93000000000029</v>
      </c>
      <c r="I112" s="3">
        <f t="shared" si="28"/>
        <v>-7.256453423120095</v>
      </c>
      <c r="J112" s="4">
        <f t="shared" si="29"/>
        <v>-39.504073319755634</v>
      </c>
      <c r="K112">
        <v>1632.8</v>
      </c>
      <c r="L112">
        <v>0.31</v>
      </c>
      <c r="M112">
        <v>0.32</v>
      </c>
      <c r="N112">
        <v>0.33</v>
      </c>
      <c r="O112">
        <v>1.0000000000000011E-2</v>
      </c>
      <c r="P112">
        <v>2.0000000000000021E-2</v>
      </c>
      <c r="Q112">
        <v>0</v>
      </c>
      <c r="R112">
        <v>56</v>
      </c>
      <c r="S112">
        <v>0</v>
      </c>
      <c r="T112">
        <v>0</v>
      </c>
      <c r="U112">
        <v>248</v>
      </c>
      <c r="V112">
        <v>0</v>
      </c>
      <c r="W112">
        <v>1</v>
      </c>
      <c r="X112">
        <v>97</v>
      </c>
      <c r="Y112">
        <v>402</v>
      </c>
      <c r="Z112">
        <v>0.13930348258706471</v>
      </c>
      <c r="AB112" t="s">
        <v>126</v>
      </c>
      <c r="AC112" s="4">
        <f t="shared" si="30"/>
        <v>-331.93000000000029</v>
      </c>
      <c r="AD112" s="3">
        <f t="shared" si="31"/>
        <v>-33.801425661914493</v>
      </c>
      <c r="AE112" s="3">
        <f t="shared" si="32"/>
        <v>5014.07</v>
      </c>
      <c r="AF112" s="5">
        <f t="shared" si="33"/>
        <v>0.32564363880041564</v>
      </c>
      <c r="AG112" s="12">
        <f t="shared" si="34"/>
        <v>1.5643638800415638E-2</v>
      </c>
      <c r="AH112" s="4">
        <f t="shared" si="35"/>
        <v>1531.4204070332958</v>
      </c>
      <c r="AI112" s="4">
        <f t="shared" si="36"/>
        <v>101.37959296670419</v>
      </c>
      <c r="AJ112" s="13">
        <f t="shared" si="37"/>
        <v>-6.2089412644968265</v>
      </c>
      <c r="AK112">
        <f t="shared" si="38"/>
        <v>0.30542461653572761</v>
      </c>
      <c r="AL112">
        <f t="shared" si="39"/>
        <v>-4.5753834642723867E-3</v>
      </c>
      <c r="AN112" s="15" t="s">
        <v>126</v>
      </c>
      <c r="AO112" s="4">
        <f t="shared" si="40"/>
        <v>-167.90999999999985</v>
      </c>
      <c r="AP112" s="3">
        <f t="shared" si="41"/>
        <v>-17.098778004073306</v>
      </c>
      <c r="AQ112" s="3">
        <f t="shared" si="42"/>
        <v>5178.09</v>
      </c>
      <c r="AR112" s="5">
        <f t="shared" si="43"/>
        <v>0.3153286250335548</v>
      </c>
      <c r="AS112" s="5">
        <f t="shared" si="44"/>
        <v>5.3286250335548013E-3</v>
      </c>
      <c r="AT112" s="3">
        <f t="shared" si="45"/>
        <v>1581.5161526374859</v>
      </c>
      <c r="AU112" s="4">
        <f t="shared" si="46"/>
        <v>51.283847362514052</v>
      </c>
      <c r="AV112" s="13">
        <f t="shared" si="47"/>
        <v>-3.1408529741863092</v>
      </c>
      <c r="AW112">
        <f t="shared" si="48"/>
        <v>0.30542461653572761</v>
      </c>
      <c r="AX112">
        <f t="shared" si="49"/>
        <v>-4.5753834642723867E-3</v>
      </c>
      <c r="BB112" t="s">
        <v>126</v>
      </c>
    </row>
    <row r="113" spans="1:54" x14ac:dyDescent="0.35">
      <c r="A113" t="s">
        <v>127</v>
      </c>
      <c r="B113">
        <v>2844</v>
      </c>
      <c r="C113">
        <v>166</v>
      </c>
      <c r="D113">
        <v>2798.88</v>
      </c>
      <c r="E113" s="3">
        <f t="shared" si="25"/>
        <v>-45.119999999999891</v>
      </c>
      <c r="F113" s="3">
        <f t="shared" si="26"/>
        <v>-27.180722891566198</v>
      </c>
      <c r="G113">
        <v>2765.84</v>
      </c>
      <c r="H113" s="3">
        <f t="shared" si="27"/>
        <v>-78.159999999999854</v>
      </c>
      <c r="I113" s="3">
        <f t="shared" si="28"/>
        <v>-2.7482419127988695</v>
      </c>
      <c r="J113" s="4">
        <f t="shared" si="29"/>
        <v>-47.084337349397501</v>
      </c>
      <c r="K113">
        <v>1371.4</v>
      </c>
      <c r="L113">
        <v>0.48</v>
      </c>
      <c r="M113">
        <v>0.49</v>
      </c>
      <c r="N113">
        <v>0.5</v>
      </c>
      <c r="O113">
        <v>1.0000000000000011E-2</v>
      </c>
      <c r="P113">
        <v>2.0000000000000021E-2</v>
      </c>
      <c r="Q113">
        <v>0</v>
      </c>
      <c r="R113">
        <v>23</v>
      </c>
      <c r="S113">
        <v>1</v>
      </c>
      <c r="T113">
        <v>0</v>
      </c>
      <c r="U113">
        <v>47</v>
      </c>
      <c r="V113">
        <v>0</v>
      </c>
      <c r="W113">
        <v>0</v>
      </c>
      <c r="X113">
        <v>10</v>
      </c>
      <c r="Y113">
        <v>81</v>
      </c>
      <c r="Z113">
        <v>0.2839506172839506</v>
      </c>
      <c r="AB113" t="s">
        <v>127</v>
      </c>
      <c r="AC113" s="4">
        <f t="shared" si="30"/>
        <v>-55.159999999999854</v>
      </c>
      <c r="AD113" s="3">
        <f t="shared" si="31"/>
        <v>-33.228915662650515</v>
      </c>
      <c r="AE113" s="3">
        <f t="shared" si="32"/>
        <v>2788.84</v>
      </c>
      <c r="AF113" s="5">
        <f t="shared" si="33"/>
        <v>0.49174567203568509</v>
      </c>
      <c r="AG113" s="12">
        <f t="shared" si="34"/>
        <v>1.1745672035685106E-2</v>
      </c>
      <c r="AH113" s="4">
        <f t="shared" si="35"/>
        <v>1344.8013980309424</v>
      </c>
      <c r="AI113" s="4">
        <f t="shared" si="36"/>
        <v>26.598601969057654</v>
      </c>
      <c r="AJ113" s="13">
        <f t="shared" si="37"/>
        <v>-1.9395218002812931</v>
      </c>
      <c r="AK113">
        <f t="shared" si="38"/>
        <v>0.48220815752461321</v>
      </c>
      <c r="AL113">
        <f t="shared" si="39"/>
        <v>2.2081575246132301E-3</v>
      </c>
      <c r="AN113" s="15" t="s">
        <v>127</v>
      </c>
      <c r="AO113" s="4">
        <f t="shared" si="40"/>
        <v>-22.119999999999891</v>
      </c>
      <c r="AP113" s="3">
        <f t="shared" si="41"/>
        <v>-13.325301204819212</v>
      </c>
      <c r="AQ113" s="3">
        <f t="shared" si="42"/>
        <v>2821.88</v>
      </c>
      <c r="AR113" s="5">
        <f t="shared" si="43"/>
        <v>0.48598806469445904</v>
      </c>
      <c r="AS113" s="5">
        <f t="shared" si="44"/>
        <v>5.988064694459061E-3</v>
      </c>
      <c r="AT113" s="3">
        <f t="shared" si="45"/>
        <v>1360.7335555555555</v>
      </c>
      <c r="AU113" s="4">
        <f t="shared" si="46"/>
        <v>10.666444444444551</v>
      </c>
      <c r="AV113" s="13">
        <f t="shared" si="47"/>
        <v>-0.77777777777778545</v>
      </c>
      <c r="AW113">
        <f t="shared" si="48"/>
        <v>0.48220815752461321</v>
      </c>
      <c r="AX113">
        <f t="shared" si="49"/>
        <v>2.2081575246132301E-3</v>
      </c>
      <c r="BB113" t="s">
        <v>127</v>
      </c>
    </row>
    <row r="114" spans="1:54" x14ac:dyDescent="0.35">
      <c r="A114" t="s">
        <v>128</v>
      </c>
      <c r="B114">
        <v>12906</v>
      </c>
      <c r="C114">
        <v>1095</v>
      </c>
      <c r="D114">
        <v>12706.59</v>
      </c>
      <c r="E114" s="3">
        <f t="shared" si="25"/>
        <v>-199.40999999999985</v>
      </c>
      <c r="F114" s="3">
        <f t="shared" si="26"/>
        <v>-18.210958904109575</v>
      </c>
      <c r="G114">
        <v>12560.53</v>
      </c>
      <c r="H114" s="3">
        <f t="shared" si="27"/>
        <v>-345.46999999999935</v>
      </c>
      <c r="I114" s="3">
        <f t="shared" si="28"/>
        <v>-2.6768169843483602</v>
      </c>
      <c r="J114" s="4">
        <f t="shared" si="29"/>
        <v>-31.549771689497657</v>
      </c>
      <c r="K114">
        <v>12461.6</v>
      </c>
      <c r="L114">
        <v>0.97</v>
      </c>
      <c r="M114">
        <v>0.98</v>
      </c>
      <c r="N114">
        <v>0.99</v>
      </c>
      <c r="O114">
        <v>1.0000000000000011E-2</v>
      </c>
      <c r="P114">
        <v>2.0000000000000021E-2</v>
      </c>
      <c r="Q114">
        <v>0</v>
      </c>
      <c r="R114">
        <v>86</v>
      </c>
      <c r="S114">
        <v>0</v>
      </c>
      <c r="T114">
        <v>5</v>
      </c>
      <c r="U114">
        <v>36</v>
      </c>
      <c r="V114">
        <v>20</v>
      </c>
      <c r="W114">
        <v>0</v>
      </c>
      <c r="X114">
        <v>211</v>
      </c>
      <c r="Y114">
        <v>358</v>
      </c>
      <c r="Z114">
        <v>0.24022346368715081</v>
      </c>
      <c r="AB114" t="s">
        <v>128</v>
      </c>
      <c r="AC114" s="4">
        <f t="shared" si="30"/>
        <v>-259.46999999999935</v>
      </c>
      <c r="AD114" s="3">
        <f t="shared" si="31"/>
        <v>-23.695890410958846</v>
      </c>
      <c r="AE114" s="3">
        <f t="shared" si="32"/>
        <v>12646.53</v>
      </c>
      <c r="AF114" s="5">
        <f t="shared" si="33"/>
        <v>0.9853770164622232</v>
      </c>
      <c r="AG114" s="12">
        <f t="shared" si="34"/>
        <v>1.5377016462223225E-2</v>
      </c>
      <c r="AH114" s="4">
        <f t="shared" si="35"/>
        <v>12211.06448535565</v>
      </c>
      <c r="AI114" s="4">
        <f t="shared" si="36"/>
        <v>250.53551464435077</v>
      </c>
      <c r="AJ114" s="13">
        <f t="shared" si="37"/>
        <v>-2.0104602510460197</v>
      </c>
      <c r="AK114">
        <f t="shared" si="38"/>
        <v>0.965566403223307</v>
      </c>
      <c r="AL114">
        <f t="shared" si="39"/>
        <v>-4.4335967766929718E-3</v>
      </c>
      <c r="AN114" s="15" t="s">
        <v>128</v>
      </c>
      <c r="AO114" s="4">
        <f t="shared" si="40"/>
        <v>-113.40999999999985</v>
      </c>
      <c r="AP114" s="3">
        <f t="shared" si="41"/>
        <v>-10.357077625570764</v>
      </c>
      <c r="AQ114" s="3">
        <f t="shared" si="42"/>
        <v>12792.59</v>
      </c>
      <c r="AR114" s="5">
        <f t="shared" si="43"/>
        <v>0.97412642787738846</v>
      </c>
      <c r="AS114" s="5">
        <f t="shared" si="44"/>
        <v>4.1264278773884833E-3</v>
      </c>
      <c r="AT114" s="3">
        <f t="shared" si="45"/>
        <v>12352.095114210444</v>
      </c>
      <c r="AU114" s="4">
        <f t="shared" si="46"/>
        <v>109.50488578955628</v>
      </c>
      <c r="AV114" s="13">
        <f t="shared" si="47"/>
        <v>-0.87873857120719878</v>
      </c>
      <c r="AW114">
        <f t="shared" si="48"/>
        <v>0.96556640322330689</v>
      </c>
      <c r="AX114">
        <f t="shared" si="49"/>
        <v>-4.4335967766930828E-3</v>
      </c>
      <c r="BB114" t="s">
        <v>128</v>
      </c>
    </row>
    <row r="115" spans="1:54" x14ac:dyDescent="0.35">
      <c r="A115" t="s">
        <v>129</v>
      </c>
      <c r="B115">
        <v>7090</v>
      </c>
      <c r="C115">
        <v>353</v>
      </c>
      <c r="D115">
        <v>7019.26</v>
      </c>
      <c r="E115" s="3">
        <f t="shared" si="25"/>
        <v>-70.739999999999782</v>
      </c>
      <c r="F115" s="3">
        <f t="shared" si="26"/>
        <v>-20.039660056657162</v>
      </c>
      <c r="G115">
        <v>6967.44</v>
      </c>
      <c r="H115" s="3">
        <f t="shared" si="27"/>
        <v>-122.5600000000004</v>
      </c>
      <c r="I115" s="3">
        <f t="shared" si="28"/>
        <v>-1.7286318758815289</v>
      </c>
      <c r="J115" s="4">
        <f t="shared" si="29"/>
        <v>-34.719546742209744</v>
      </c>
      <c r="K115">
        <v>5841.4</v>
      </c>
      <c r="L115">
        <v>0.82</v>
      </c>
      <c r="M115">
        <v>0.83</v>
      </c>
      <c r="N115">
        <v>0.84</v>
      </c>
      <c r="O115">
        <v>1.0000000000000011E-2</v>
      </c>
      <c r="P115">
        <v>2.0000000000000021E-2</v>
      </c>
      <c r="Q115">
        <v>0</v>
      </c>
      <c r="R115">
        <v>29</v>
      </c>
      <c r="S115">
        <v>4</v>
      </c>
      <c r="T115">
        <v>0</v>
      </c>
      <c r="U115">
        <v>55</v>
      </c>
      <c r="V115">
        <v>0</v>
      </c>
      <c r="W115">
        <v>0</v>
      </c>
      <c r="X115">
        <v>39</v>
      </c>
      <c r="Y115">
        <v>127</v>
      </c>
      <c r="Z115">
        <v>0.2283464566929134</v>
      </c>
      <c r="AB115" t="s">
        <v>129</v>
      </c>
      <c r="AC115" s="4">
        <f t="shared" si="30"/>
        <v>-93.5600000000004</v>
      </c>
      <c r="AD115" s="3">
        <f t="shared" si="31"/>
        <v>-26.504249291784816</v>
      </c>
      <c r="AE115" s="3">
        <f t="shared" si="32"/>
        <v>6996.44</v>
      </c>
      <c r="AF115" s="5">
        <f t="shared" si="33"/>
        <v>0.83491032582284708</v>
      </c>
      <c r="AG115" s="12">
        <f t="shared" si="34"/>
        <v>1.4910325822847126E-2</v>
      </c>
      <c r="AH115" s="4">
        <f t="shared" si="35"/>
        <v>5764.3165889985894</v>
      </c>
      <c r="AI115" s="4">
        <f t="shared" si="36"/>
        <v>77.083411001410241</v>
      </c>
      <c r="AJ115" s="13">
        <f t="shared" si="37"/>
        <v>-1.3196050775740447</v>
      </c>
      <c r="AK115">
        <f t="shared" si="38"/>
        <v>0.8238928067700988</v>
      </c>
      <c r="AL115">
        <f t="shared" si="39"/>
        <v>3.8928067700988445E-3</v>
      </c>
      <c r="AN115" s="15" t="s">
        <v>129</v>
      </c>
      <c r="AO115" s="4">
        <f t="shared" si="40"/>
        <v>-41.739999999999782</v>
      </c>
      <c r="AP115" s="3">
        <f t="shared" si="41"/>
        <v>-11.824362606232233</v>
      </c>
      <c r="AQ115" s="3">
        <f t="shared" si="42"/>
        <v>7048.26</v>
      </c>
      <c r="AR115" s="5">
        <f t="shared" si="43"/>
        <v>0.82877192385070919</v>
      </c>
      <c r="AS115" s="5">
        <f t="shared" si="44"/>
        <v>8.7719238507092401E-3</v>
      </c>
      <c r="AT115" s="3">
        <f t="shared" si="45"/>
        <v>5807.0107142454162</v>
      </c>
      <c r="AU115" s="4">
        <f t="shared" si="46"/>
        <v>34.389285754583398</v>
      </c>
      <c r="AV115" s="13">
        <f t="shared" si="47"/>
        <v>-0.58871650211564697</v>
      </c>
      <c r="AW115">
        <f t="shared" si="48"/>
        <v>0.82389280677009868</v>
      </c>
      <c r="AX115">
        <f t="shared" si="49"/>
        <v>3.8928067700987334E-3</v>
      </c>
      <c r="BB115" t="s">
        <v>129</v>
      </c>
    </row>
    <row r="116" spans="1:54" x14ac:dyDescent="0.35">
      <c r="A116" t="s">
        <v>130</v>
      </c>
      <c r="B116">
        <v>1866</v>
      </c>
      <c r="C116">
        <v>315</v>
      </c>
      <c r="D116">
        <v>1827.01</v>
      </c>
      <c r="E116" s="3">
        <f t="shared" si="25"/>
        <v>-38.990000000000009</v>
      </c>
      <c r="F116" s="3">
        <f t="shared" si="26"/>
        <v>-12.37777777777778</v>
      </c>
      <c r="G116">
        <v>1798.45</v>
      </c>
      <c r="H116" s="3">
        <f t="shared" si="27"/>
        <v>-67.549999999999955</v>
      </c>
      <c r="I116" s="3">
        <f t="shared" si="28"/>
        <v>-3.6200428724544458</v>
      </c>
      <c r="J116" s="4">
        <f t="shared" si="29"/>
        <v>-21.444444444444429</v>
      </c>
      <c r="K116">
        <v>808.6</v>
      </c>
      <c r="L116">
        <v>0.43</v>
      </c>
      <c r="M116">
        <v>0.44</v>
      </c>
      <c r="N116">
        <v>0.45</v>
      </c>
      <c r="O116">
        <v>1.0000000000000011E-2</v>
      </c>
      <c r="P116">
        <v>2.0000000000000021E-2</v>
      </c>
      <c r="Q116">
        <v>0</v>
      </c>
      <c r="R116">
        <v>36</v>
      </c>
      <c r="S116">
        <v>0</v>
      </c>
      <c r="T116">
        <v>0</v>
      </c>
      <c r="U116">
        <v>31</v>
      </c>
      <c r="V116">
        <v>0</v>
      </c>
      <c r="W116">
        <v>0</v>
      </c>
      <c r="X116">
        <v>3</v>
      </c>
      <c r="Y116">
        <v>70</v>
      </c>
      <c r="Z116">
        <v>0.51428571428571423</v>
      </c>
      <c r="AB116" t="s">
        <v>130</v>
      </c>
      <c r="AC116" s="4">
        <f t="shared" si="30"/>
        <v>-31.549999999999955</v>
      </c>
      <c r="AD116" s="3">
        <f t="shared" si="31"/>
        <v>-10.015873015873002</v>
      </c>
      <c r="AE116" s="3">
        <f t="shared" si="32"/>
        <v>1834.45</v>
      </c>
      <c r="AF116" s="5">
        <f t="shared" si="33"/>
        <v>0.44078606666848374</v>
      </c>
      <c r="AG116" s="12">
        <f t="shared" si="34"/>
        <v>1.0786066668483751E-2</v>
      </c>
      <c r="AH116" s="4">
        <f t="shared" si="35"/>
        <v>794.9283333333334</v>
      </c>
      <c r="AI116" s="4">
        <f t="shared" si="36"/>
        <v>13.671666666666624</v>
      </c>
      <c r="AJ116" s="13">
        <f t="shared" si="37"/>
        <v>-1.6907824222936709</v>
      </c>
      <c r="AK116">
        <f t="shared" si="38"/>
        <v>0.43333333333333335</v>
      </c>
      <c r="AL116">
        <f t="shared" si="39"/>
        <v>3.3333333333333548E-3</v>
      </c>
      <c r="AN116" s="15" t="s">
        <v>130</v>
      </c>
      <c r="AO116" s="4">
        <f t="shared" si="40"/>
        <v>-2.9900000000000091</v>
      </c>
      <c r="AP116" s="3">
        <f t="shared" si="41"/>
        <v>-0.94920634920635205</v>
      </c>
      <c r="AQ116" s="3">
        <f t="shared" si="42"/>
        <v>1863.01</v>
      </c>
      <c r="AR116" s="5">
        <f t="shared" si="43"/>
        <v>0.4340288028512998</v>
      </c>
      <c r="AS116" s="5">
        <f t="shared" si="44"/>
        <v>4.0288028512998064E-3</v>
      </c>
      <c r="AT116" s="3">
        <f t="shared" si="45"/>
        <v>807.30433333333337</v>
      </c>
      <c r="AU116" s="4">
        <f t="shared" si="46"/>
        <v>1.2956666666666479</v>
      </c>
      <c r="AV116" s="13">
        <f t="shared" si="47"/>
        <v>-0.16023579849946176</v>
      </c>
      <c r="AW116">
        <f t="shared" si="48"/>
        <v>0.43333333333333335</v>
      </c>
      <c r="AX116">
        <f t="shared" si="49"/>
        <v>3.3333333333333548E-3</v>
      </c>
      <c r="BB116" t="s">
        <v>130</v>
      </c>
    </row>
    <row r="117" spans="1:54" x14ac:dyDescent="0.35">
      <c r="A117" t="s">
        <v>131</v>
      </c>
      <c r="B117">
        <v>1486</v>
      </c>
      <c r="C117">
        <v>179</v>
      </c>
      <c r="D117">
        <v>1448.12</v>
      </c>
      <c r="E117" s="3">
        <f t="shared" si="25"/>
        <v>-37.880000000000109</v>
      </c>
      <c r="F117" s="3">
        <f t="shared" si="26"/>
        <v>-21.162011173184418</v>
      </c>
      <c r="G117">
        <v>1420.38</v>
      </c>
      <c r="H117" s="3">
        <f t="shared" si="27"/>
        <v>-65.619999999999891</v>
      </c>
      <c r="I117" s="3">
        <f t="shared" si="28"/>
        <v>-4.4158815612382165</v>
      </c>
      <c r="J117" s="4">
        <f t="shared" si="29"/>
        <v>-36.65921787709491</v>
      </c>
      <c r="K117">
        <v>536.4</v>
      </c>
      <c r="L117">
        <v>0.36</v>
      </c>
      <c r="M117">
        <v>0.37</v>
      </c>
      <c r="N117">
        <v>0.38</v>
      </c>
      <c r="O117">
        <v>1.0000000000000011E-2</v>
      </c>
      <c r="P117">
        <v>2.0000000000000021E-2</v>
      </c>
      <c r="Q117">
        <v>0</v>
      </c>
      <c r="R117">
        <v>18</v>
      </c>
      <c r="S117">
        <v>0</v>
      </c>
      <c r="T117">
        <v>0</v>
      </c>
      <c r="U117">
        <v>50</v>
      </c>
      <c r="V117">
        <v>0</v>
      </c>
      <c r="W117">
        <v>0</v>
      </c>
      <c r="X117">
        <v>0</v>
      </c>
      <c r="Y117">
        <v>68</v>
      </c>
      <c r="Z117">
        <v>0.26470588235294118</v>
      </c>
      <c r="AB117" t="s">
        <v>131</v>
      </c>
      <c r="AC117" s="4">
        <f t="shared" si="30"/>
        <v>-47.619999999999891</v>
      </c>
      <c r="AD117" s="3">
        <f t="shared" si="31"/>
        <v>-26.6033519553072</v>
      </c>
      <c r="AE117" s="3">
        <f t="shared" si="32"/>
        <v>1438.38</v>
      </c>
      <c r="AF117" s="5">
        <f t="shared" si="33"/>
        <v>0.37291953447628579</v>
      </c>
      <c r="AG117" s="12">
        <f t="shared" si="34"/>
        <v>1.2919534476285799E-2</v>
      </c>
      <c r="AH117" s="4">
        <f t="shared" si="35"/>
        <v>519.21065410497988</v>
      </c>
      <c r="AI117" s="4">
        <f t="shared" si="36"/>
        <v>17.189345895020097</v>
      </c>
      <c r="AJ117" s="13">
        <f t="shared" si="37"/>
        <v>-3.2045760430686236</v>
      </c>
      <c r="AK117">
        <f t="shared" si="38"/>
        <v>0.3609690444145357</v>
      </c>
      <c r="AL117">
        <f t="shared" si="39"/>
        <v>9.6904441453571355E-4</v>
      </c>
      <c r="AN117" s="15" t="s">
        <v>131</v>
      </c>
      <c r="AO117" s="4">
        <f t="shared" si="40"/>
        <v>-19.880000000000109</v>
      </c>
      <c r="AP117" s="3">
        <f t="shared" si="41"/>
        <v>-11.106145251396709</v>
      </c>
      <c r="AQ117" s="3">
        <f t="shared" si="42"/>
        <v>1466.12</v>
      </c>
      <c r="AR117" s="5">
        <f t="shared" si="43"/>
        <v>0.36586364008403133</v>
      </c>
      <c r="AS117" s="5">
        <f t="shared" si="44"/>
        <v>5.8636400840313407E-3</v>
      </c>
      <c r="AT117" s="3">
        <f t="shared" si="45"/>
        <v>529.22393539703899</v>
      </c>
      <c r="AU117" s="4">
        <f t="shared" si="46"/>
        <v>7.1760646029609916</v>
      </c>
      <c r="AV117" s="13">
        <f t="shared" si="47"/>
        <v>-1.337819650067299</v>
      </c>
      <c r="AW117">
        <f t="shared" si="48"/>
        <v>0.36096904441453564</v>
      </c>
      <c r="AX117">
        <f t="shared" si="49"/>
        <v>9.6904441453565804E-4</v>
      </c>
      <c r="BB117" t="s">
        <v>131</v>
      </c>
    </row>
    <row r="118" spans="1:54" x14ac:dyDescent="0.35">
      <c r="A118" t="s">
        <v>132</v>
      </c>
      <c r="B118">
        <v>10758</v>
      </c>
      <c r="C118">
        <v>1345</v>
      </c>
      <c r="D118">
        <v>10380.35</v>
      </c>
      <c r="E118" s="3">
        <f t="shared" si="25"/>
        <v>-377.64999999999964</v>
      </c>
      <c r="F118" s="3">
        <f t="shared" si="26"/>
        <v>-28.078066914498113</v>
      </c>
      <c r="G118">
        <v>10103.73</v>
      </c>
      <c r="H118" s="3">
        <f t="shared" si="27"/>
        <v>-654.27000000000044</v>
      </c>
      <c r="I118" s="3">
        <f t="shared" si="28"/>
        <v>-6.081706636921365</v>
      </c>
      <c r="J118" s="4">
        <f t="shared" si="29"/>
        <v>-48.644609665427545</v>
      </c>
      <c r="K118">
        <v>4693.2</v>
      </c>
      <c r="L118">
        <v>0.44</v>
      </c>
      <c r="M118">
        <v>0.45</v>
      </c>
      <c r="N118">
        <v>0.46</v>
      </c>
      <c r="O118">
        <v>1.0000000000000011E-2</v>
      </c>
      <c r="P118">
        <v>2.0000000000000021E-2</v>
      </c>
      <c r="Q118">
        <v>3</v>
      </c>
      <c r="R118">
        <v>74</v>
      </c>
      <c r="S118">
        <v>11</v>
      </c>
      <c r="T118">
        <v>0</v>
      </c>
      <c r="U118">
        <v>418</v>
      </c>
      <c r="V118">
        <v>9</v>
      </c>
      <c r="W118">
        <v>17</v>
      </c>
      <c r="X118">
        <v>146</v>
      </c>
      <c r="Y118">
        <v>678</v>
      </c>
      <c r="Z118">
        <v>0.1091445427728614</v>
      </c>
      <c r="AB118" t="s">
        <v>132</v>
      </c>
      <c r="AC118" s="4">
        <f t="shared" si="30"/>
        <v>-580.27000000000044</v>
      </c>
      <c r="AD118" s="3">
        <f t="shared" si="31"/>
        <v>-43.142750929368063</v>
      </c>
      <c r="AE118" s="3">
        <f t="shared" si="32"/>
        <v>10177.73</v>
      </c>
      <c r="AF118" s="5">
        <f t="shared" si="33"/>
        <v>0.46112443540946751</v>
      </c>
      <c r="AG118" s="12">
        <f t="shared" si="34"/>
        <v>2.1124435409467512E-2</v>
      </c>
      <c r="AH118" s="4">
        <f t="shared" si="35"/>
        <v>4440.0559988845507</v>
      </c>
      <c r="AI118" s="4">
        <f t="shared" si="36"/>
        <v>253.1440011154491</v>
      </c>
      <c r="AJ118" s="13">
        <f t="shared" si="37"/>
        <v>-5.3938464398587129</v>
      </c>
      <c r="AK118">
        <f t="shared" si="38"/>
        <v>0.43625209146681537</v>
      </c>
      <c r="AL118">
        <f t="shared" si="39"/>
        <v>-3.7479085331846296E-3</v>
      </c>
      <c r="AN118" s="15" t="s">
        <v>132</v>
      </c>
      <c r="AO118" s="4">
        <f t="shared" si="40"/>
        <v>-303.64999999999964</v>
      </c>
      <c r="AP118" s="3">
        <f t="shared" si="41"/>
        <v>-22.576208178438634</v>
      </c>
      <c r="AQ118" s="3">
        <f t="shared" si="42"/>
        <v>10454.35</v>
      </c>
      <c r="AR118" s="5">
        <f t="shared" si="43"/>
        <v>0.44892317552023797</v>
      </c>
      <c r="AS118" s="5">
        <f t="shared" si="44"/>
        <v>8.9231755202379692E-3</v>
      </c>
      <c r="AT118" s="3">
        <f t="shared" si="45"/>
        <v>4560.7320524261013</v>
      </c>
      <c r="AU118" s="4">
        <f t="shared" si="46"/>
        <v>132.46794757389853</v>
      </c>
      <c r="AV118" s="13">
        <f t="shared" si="47"/>
        <v>-2.8225506599739738</v>
      </c>
      <c r="AW118">
        <f t="shared" si="48"/>
        <v>0.43625209146681537</v>
      </c>
      <c r="AX118">
        <f t="shared" si="49"/>
        <v>-3.7479085331846296E-3</v>
      </c>
      <c r="BB118" t="s">
        <v>132</v>
      </c>
    </row>
    <row r="119" spans="1:54" x14ac:dyDescent="0.35">
      <c r="A119" t="s">
        <v>133</v>
      </c>
      <c r="B119">
        <v>31047</v>
      </c>
      <c r="C119">
        <v>5415</v>
      </c>
      <c r="D119">
        <v>30396.98</v>
      </c>
      <c r="E119" s="3">
        <f t="shared" si="25"/>
        <v>-650.02000000000044</v>
      </c>
      <c r="F119" s="3">
        <f t="shared" si="26"/>
        <v>-12.004062788550332</v>
      </c>
      <c r="G119">
        <v>29920.85</v>
      </c>
      <c r="H119" s="3">
        <f t="shared" si="27"/>
        <v>-1126.1500000000015</v>
      </c>
      <c r="I119" s="3">
        <f t="shared" si="28"/>
        <v>-3.6272425677199132</v>
      </c>
      <c r="J119" s="4">
        <f t="shared" si="29"/>
        <v>-20.796860572483869</v>
      </c>
      <c r="K119">
        <v>18898.3</v>
      </c>
      <c r="L119">
        <v>0.61</v>
      </c>
      <c r="M119">
        <v>0.62</v>
      </c>
      <c r="N119">
        <v>0.63</v>
      </c>
      <c r="O119">
        <v>1.0000000000000011E-2</v>
      </c>
      <c r="P119">
        <v>2.0000000000000021E-2</v>
      </c>
      <c r="Q119">
        <v>0</v>
      </c>
      <c r="R119">
        <v>176</v>
      </c>
      <c r="S119">
        <v>4</v>
      </c>
      <c r="T119">
        <v>12</v>
      </c>
      <c r="U119">
        <v>307</v>
      </c>
      <c r="V119">
        <v>16</v>
      </c>
      <c r="W119">
        <v>8</v>
      </c>
      <c r="X119">
        <v>644</v>
      </c>
      <c r="Y119">
        <v>1167</v>
      </c>
      <c r="Z119">
        <v>0.15081405312767779</v>
      </c>
      <c r="AB119" t="s">
        <v>133</v>
      </c>
      <c r="AC119" s="4">
        <f t="shared" si="30"/>
        <v>-950.15000000000146</v>
      </c>
      <c r="AD119" s="3">
        <f t="shared" si="31"/>
        <v>-17.546629732225327</v>
      </c>
      <c r="AE119" s="3">
        <f t="shared" si="32"/>
        <v>30096.85</v>
      </c>
      <c r="AF119" s="5">
        <f t="shared" si="33"/>
        <v>0.62791621050043445</v>
      </c>
      <c r="AG119" s="12">
        <f t="shared" si="34"/>
        <v>1.791621050043446E-2</v>
      </c>
      <c r="AH119" s="4">
        <f t="shared" si="35"/>
        <v>18319.943967372048</v>
      </c>
      <c r="AI119" s="4">
        <f t="shared" si="36"/>
        <v>578.35603262795121</v>
      </c>
      <c r="AJ119" s="13">
        <f t="shared" si="37"/>
        <v>-3.0603600992044324</v>
      </c>
      <c r="AK119">
        <f t="shared" si="38"/>
        <v>0.60869971333784267</v>
      </c>
      <c r="AL119">
        <f t="shared" si="39"/>
        <v>-1.3002866621573128E-3</v>
      </c>
      <c r="AN119" s="15" t="s">
        <v>133</v>
      </c>
      <c r="AO119" s="4">
        <f t="shared" si="40"/>
        <v>-474.02000000000044</v>
      </c>
      <c r="AP119" s="3">
        <f t="shared" si="41"/>
        <v>-8.7538319482917899</v>
      </c>
      <c r="AQ119" s="3">
        <f t="shared" si="42"/>
        <v>30572.98</v>
      </c>
      <c r="AR119" s="5">
        <f t="shared" si="43"/>
        <v>0.61813732256391096</v>
      </c>
      <c r="AS119" s="5">
        <f t="shared" si="44"/>
        <v>8.1373225639109759E-3</v>
      </c>
      <c r="AT119" s="3">
        <f t="shared" si="45"/>
        <v>18609.764161883595</v>
      </c>
      <c r="AU119" s="4">
        <f t="shared" si="46"/>
        <v>288.53583811640419</v>
      </c>
      <c r="AV119" s="13">
        <f t="shared" si="47"/>
        <v>-1.52678197571424</v>
      </c>
      <c r="AW119">
        <f t="shared" si="48"/>
        <v>0.60869971333784256</v>
      </c>
      <c r="AX119">
        <f t="shared" si="49"/>
        <v>-1.3002866621574238E-3</v>
      </c>
      <c r="BB119" t="s">
        <v>133</v>
      </c>
    </row>
    <row r="120" spans="1:54" x14ac:dyDescent="0.35">
      <c r="A120" t="s">
        <v>134</v>
      </c>
      <c r="B120">
        <v>3443</v>
      </c>
      <c r="C120">
        <v>239</v>
      </c>
      <c r="D120">
        <v>3376.16</v>
      </c>
      <c r="E120" s="3">
        <f t="shared" si="25"/>
        <v>-66.840000000000146</v>
      </c>
      <c r="F120" s="3">
        <f t="shared" si="26"/>
        <v>-27.96652719665278</v>
      </c>
      <c r="G120">
        <v>3327.2</v>
      </c>
      <c r="H120" s="3">
        <f t="shared" si="27"/>
        <v>-115.80000000000018</v>
      </c>
      <c r="I120" s="3">
        <f t="shared" si="28"/>
        <v>-3.3633459192564676</v>
      </c>
      <c r="J120" s="4">
        <f t="shared" si="29"/>
        <v>-48.451882845188358</v>
      </c>
      <c r="K120">
        <v>2052.6</v>
      </c>
      <c r="L120">
        <v>0.6</v>
      </c>
      <c r="M120">
        <v>0.61</v>
      </c>
      <c r="N120">
        <v>0.62</v>
      </c>
      <c r="O120">
        <v>1.0000000000000011E-2</v>
      </c>
      <c r="P120">
        <v>2.0000000000000021E-2</v>
      </c>
      <c r="Q120">
        <v>0</v>
      </c>
      <c r="R120">
        <v>29</v>
      </c>
      <c r="S120">
        <v>4</v>
      </c>
      <c r="T120">
        <v>0</v>
      </c>
      <c r="U120">
        <v>71</v>
      </c>
      <c r="V120">
        <v>3</v>
      </c>
      <c r="W120">
        <v>5</v>
      </c>
      <c r="X120">
        <v>8</v>
      </c>
      <c r="Y120">
        <v>120</v>
      </c>
      <c r="Z120">
        <v>0.2416666666666667</v>
      </c>
      <c r="AB120" t="s">
        <v>134</v>
      </c>
      <c r="AC120" s="4">
        <f t="shared" si="30"/>
        <v>-86.800000000000182</v>
      </c>
      <c r="AD120" s="3">
        <f t="shared" si="31"/>
        <v>-36.317991631799238</v>
      </c>
      <c r="AE120" s="3">
        <f t="shared" si="32"/>
        <v>3356.2</v>
      </c>
      <c r="AF120" s="5">
        <f t="shared" si="33"/>
        <v>0.61158453012335379</v>
      </c>
      <c r="AG120" s="12">
        <f t="shared" si="34"/>
        <v>1.1584530123353809E-2</v>
      </c>
      <c r="AH120" s="4">
        <f t="shared" si="35"/>
        <v>2000.8527795527154</v>
      </c>
      <c r="AI120" s="4">
        <f t="shared" si="36"/>
        <v>51.747220447284462</v>
      </c>
      <c r="AJ120" s="13">
        <f t="shared" si="37"/>
        <v>-2.5210572175428463</v>
      </c>
      <c r="AK120">
        <f t="shared" si="38"/>
        <v>0.59616613418530351</v>
      </c>
      <c r="AL120">
        <f t="shared" si="39"/>
        <v>-3.8338658146964688E-3</v>
      </c>
      <c r="AN120" s="15" t="s">
        <v>134</v>
      </c>
      <c r="AO120" s="4">
        <f t="shared" si="40"/>
        <v>-37.840000000000146</v>
      </c>
      <c r="AP120" s="3">
        <f t="shared" si="41"/>
        <v>-15.832635983263659</v>
      </c>
      <c r="AQ120" s="3">
        <f t="shared" si="42"/>
        <v>3405.16</v>
      </c>
      <c r="AR120" s="5">
        <f t="shared" si="43"/>
        <v>0.60279105827626311</v>
      </c>
      <c r="AS120" s="5">
        <f t="shared" si="44"/>
        <v>2.7910582762631364E-3</v>
      </c>
      <c r="AT120" s="3">
        <f t="shared" si="45"/>
        <v>2030.0410734824279</v>
      </c>
      <c r="AU120" s="4">
        <f t="shared" si="46"/>
        <v>22.55892651757199</v>
      </c>
      <c r="AV120" s="13">
        <f t="shared" si="47"/>
        <v>-1.0990415335463311</v>
      </c>
      <c r="AW120">
        <f t="shared" si="48"/>
        <v>0.59616613418530351</v>
      </c>
      <c r="AX120">
        <f t="shared" si="49"/>
        <v>-3.8338658146964688E-3</v>
      </c>
      <c r="BB120" t="s">
        <v>134</v>
      </c>
    </row>
    <row r="121" spans="1:54" x14ac:dyDescent="0.35">
      <c r="A121" t="s">
        <v>135</v>
      </c>
      <c r="B121">
        <v>2324</v>
      </c>
      <c r="C121">
        <v>244</v>
      </c>
      <c r="D121">
        <v>2255.4899999999998</v>
      </c>
      <c r="E121" s="3">
        <f t="shared" si="25"/>
        <v>-68.510000000000218</v>
      </c>
      <c r="F121" s="3">
        <f t="shared" si="26"/>
        <v>-28.077868852459105</v>
      </c>
      <c r="G121">
        <v>2205.3000000000002</v>
      </c>
      <c r="H121" s="3">
        <f t="shared" si="27"/>
        <v>-118.69999999999982</v>
      </c>
      <c r="I121" s="3">
        <f t="shared" si="28"/>
        <v>-5.1075731497418166</v>
      </c>
      <c r="J121" s="4">
        <f t="shared" si="29"/>
        <v>-48.647540983606483</v>
      </c>
      <c r="K121">
        <v>740</v>
      </c>
      <c r="L121">
        <v>0.32</v>
      </c>
      <c r="M121">
        <v>0.33</v>
      </c>
      <c r="N121">
        <v>0.34</v>
      </c>
      <c r="O121">
        <v>1.0000000000000011E-2</v>
      </c>
      <c r="P121">
        <v>2.0000000000000021E-2</v>
      </c>
      <c r="Q121">
        <v>0</v>
      </c>
      <c r="R121">
        <v>19</v>
      </c>
      <c r="S121">
        <v>19</v>
      </c>
      <c r="T121">
        <v>0</v>
      </c>
      <c r="U121">
        <v>28</v>
      </c>
      <c r="V121">
        <v>0</v>
      </c>
      <c r="W121">
        <v>0</v>
      </c>
      <c r="X121">
        <v>57</v>
      </c>
      <c r="Y121">
        <v>123</v>
      </c>
      <c r="Z121">
        <v>0.15447154471544719</v>
      </c>
      <c r="AB121" t="s">
        <v>135</v>
      </c>
      <c r="AC121" s="4">
        <f t="shared" si="30"/>
        <v>-99.699999999999818</v>
      </c>
      <c r="AD121" s="3">
        <f t="shared" si="31"/>
        <v>-40.860655737704846</v>
      </c>
      <c r="AE121" s="3">
        <f t="shared" si="32"/>
        <v>2224.3000000000002</v>
      </c>
      <c r="AF121" s="5">
        <f t="shared" si="33"/>
        <v>0.33268893584498493</v>
      </c>
      <c r="AG121" s="12">
        <f t="shared" si="34"/>
        <v>1.2688935844984928E-2</v>
      </c>
      <c r="AH121" s="4">
        <f t="shared" si="35"/>
        <v>708.25387263339076</v>
      </c>
      <c r="AI121" s="4">
        <f t="shared" si="36"/>
        <v>31.746127366609244</v>
      </c>
      <c r="AJ121" s="13">
        <f t="shared" si="37"/>
        <v>-4.2900172117039519</v>
      </c>
      <c r="AK121">
        <f t="shared" si="38"/>
        <v>0.31841652323580033</v>
      </c>
      <c r="AL121">
        <f t="shared" si="39"/>
        <v>-1.5834767641996761E-3</v>
      </c>
      <c r="AN121" s="15" t="s">
        <v>135</v>
      </c>
      <c r="AO121" s="4">
        <f t="shared" si="40"/>
        <v>-49.510000000000218</v>
      </c>
      <c r="AP121" s="3">
        <f t="shared" si="41"/>
        <v>-20.290983606557468</v>
      </c>
      <c r="AQ121" s="3">
        <f t="shared" si="42"/>
        <v>2274.4899999999998</v>
      </c>
      <c r="AR121" s="5">
        <f t="shared" si="43"/>
        <v>0.32534766035462898</v>
      </c>
      <c r="AS121" s="5">
        <f t="shared" si="44"/>
        <v>5.3476603546289692E-3</v>
      </c>
      <c r="AT121" s="3">
        <f t="shared" si="45"/>
        <v>724.23519793459548</v>
      </c>
      <c r="AU121" s="4">
        <f t="shared" si="46"/>
        <v>15.764802065404524</v>
      </c>
      <c r="AV121" s="13">
        <f t="shared" si="47"/>
        <v>-2.130378657487098</v>
      </c>
      <c r="AW121">
        <f t="shared" si="48"/>
        <v>0.31841652323580033</v>
      </c>
      <c r="AX121">
        <f t="shared" si="49"/>
        <v>-1.5834767641996761E-3</v>
      </c>
      <c r="BB121" t="s">
        <v>135</v>
      </c>
    </row>
    <row r="122" spans="1:54" x14ac:dyDescent="0.35">
      <c r="A122" t="s">
        <v>136</v>
      </c>
      <c r="B122">
        <v>8735</v>
      </c>
      <c r="C122">
        <v>1061</v>
      </c>
      <c r="D122">
        <v>8561.77</v>
      </c>
      <c r="E122" s="3">
        <f t="shared" si="25"/>
        <v>-173.22999999999956</v>
      </c>
      <c r="F122" s="3">
        <f t="shared" si="26"/>
        <v>-16.327049952874606</v>
      </c>
      <c r="G122">
        <v>8434.89</v>
      </c>
      <c r="H122" s="3">
        <f t="shared" si="27"/>
        <v>-300.11000000000058</v>
      </c>
      <c r="I122" s="3">
        <f t="shared" si="28"/>
        <v>-3.4357183743560458</v>
      </c>
      <c r="J122" s="4">
        <f t="shared" si="29"/>
        <v>-28.28557964184737</v>
      </c>
      <c r="K122">
        <v>5725.6</v>
      </c>
      <c r="L122">
        <v>0.66</v>
      </c>
      <c r="M122">
        <v>0.67</v>
      </c>
      <c r="N122">
        <v>0.68</v>
      </c>
      <c r="O122">
        <v>1.0000000000000011E-2</v>
      </c>
      <c r="P122">
        <v>2.0000000000000021E-2</v>
      </c>
      <c r="Q122">
        <v>0</v>
      </c>
      <c r="R122">
        <v>50</v>
      </c>
      <c r="S122">
        <v>6</v>
      </c>
      <c r="T122">
        <v>0</v>
      </c>
      <c r="U122">
        <v>195</v>
      </c>
      <c r="V122">
        <v>0</v>
      </c>
      <c r="W122">
        <v>0</v>
      </c>
      <c r="X122">
        <v>60</v>
      </c>
      <c r="Y122">
        <v>311</v>
      </c>
      <c r="Z122">
        <v>0.16077170418006431</v>
      </c>
      <c r="AB122" t="s">
        <v>136</v>
      </c>
      <c r="AC122" s="4">
        <f t="shared" si="30"/>
        <v>-250.11000000000058</v>
      </c>
      <c r="AD122" s="3">
        <f t="shared" si="31"/>
        <v>-23.57304429783229</v>
      </c>
      <c r="AE122" s="3">
        <f t="shared" si="32"/>
        <v>8484.89</v>
      </c>
      <c r="AF122" s="5">
        <f t="shared" si="33"/>
        <v>0.67479955544503234</v>
      </c>
      <c r="AG122" s="12">
        <f t="shared" si="34"/>
        <v>1.4799555445032309E-2</v>
      </c>
      <c r="AH122" s="4">
        <f t="shared" si="35"/>
        <v>5561.6584068689181</v>
      </c>
      <c r="AI122" s="4">
        <f t="shared" si="36"/>
        <v>163.9415931310823</v>
      </c>
      <c r="AJ122" s="13">
        <f t="shared" si="37"/>
        <v>-2.8633085289067046</v>
      </c>
      <c r="AK122">
        <f t="shared" si="38"/>
        <v>0.65547796222095023</v>
      </c>
      <c r="AL122">
        <f t="shared" si="39"/>
        <v>-4.5220377790498034E-3</v>
      </c>
      <c r="AN122" s="15" t="s">
        <v>136</v>
      </c>
      <c r="AO122" s="4">
        <f t="shared" si="40"/>
        <v>-123.22999999999956</v>
      </c>
      <c r="AP122" s="3">
        <f t="shared" si="41"/>
        <v>-11.614514608859526</v>
      </c>
      <c r="AQ122" s="3">
        <f t="shared" si="42"/>
        <v>8611.77</v>
      </c>
      <c r="AR122" s="5">
        <f t="shared" si="43"/>
        <v>0.66485751477338573</v>
      </c>
      <c r="AS122" s="5">
        <f t="shared" si="44"/>
        <v>4.857514773385696E-3</v>
      </c>
      <c r="AT122" s="3">
        <f t="shared" si="45"/>
        <v>5644.8254507155125</v>
      </c>
      <c r="AU122" s="4">
        <f t="shared" si="46"/>
        <v>80.774549284487875</v>
      </c>
      <c r="AV122" s="13">
        <f t="shared" si="47"/>
        <v>-1.4107613050944507</v>
      </c>
      <c r="AW122">
        <f t="shared" si="48"/>
        <v>0.65547796222095023</v>
      </c>
      <c r="AX122">
        <f t="shared" si="49"/>
        <v>-4.5220377790498034E-3</v>
      </c>
      <c r="BB122" t="s">
        <v>136</v>
      </c>
    </row>
    <row r="123" spans="1:54" x14ac:dyDescent="0.35">
      <c r="A123" t="s">
        <v>137</v>
      </c>
      <c r="B123">
        <v>11208</v>
      </c>
      <c r="C123">
        <v>914</v>
      </c>
      <c r="D123">
        <v>10978.52</v>
      </c>
      <c r="E123" s="3">
        <f t="shared" si="25"/>
        <v>-229.47999999999956</v>
      </c>
      <c r="F123" s="3">
        <f t="shared" si="26"/>
        <v>-25.107221006564505</v>
      </c>
      <c r="G123">
        <v>10810.42</v>
      </c>
      <c r="H123" s="3">
        <f t="shared" si="27"/>
        <v>-397.57999999999993</v>
      </c>
      <c r="I123" s="3">
        <f t="shared" si="28"/>
        <v>-3.5472876516773728</v>
      </c>
      <c r="J123" s="4">
        <f t="shared" si="29"/>
        <v>-43.498905908096269</v>
      </c>
      <c r="K123">
        <v>6802</v>
      </c>
      <c r="L123">
        <v>0.61</v>
      </c>
      <c r="M123">
        <v>0.62</v>
      </c>
      <c r="N123">
        <v>0.63</v>
      </c>
      <c r="O123">
        <v>1.0000000000000011E-2</v>
      </c>
      <c r="P123">
        <v>2.0000000000000021E-2</v>
      </c>
      <c r="Q123">
        <v>0</v>
      </c>
      <c r="R123">
        <v>61</v>
      </c>
      <c r="S123">
        <v>0</v>
      </c>
      <c r="T123">
        <v>7</v>
      </c>
      <c r="U123">
        <v>116</v>
      </c>
      <c r="V123">
        <v>7</v>
      </c>
      <c r="W123">
        <v>5</v>
      </c>
      <c r="X123">
        <v>216</v>
      </c>
      <c r="Y123">
        <v>412</v>
      </c>
      <c r="Z123">
        <v>0.14805825242718451</v>
      </c>
      <c r="AB123" t="s">
        <v>137</v>
      </c>
      <c r="AC123" s="4">
        <f t="shared" si="30"/>
        <v>-336.57999999999993</v>
      </c>
      <c r="AD123" s="3">
        <f t="shared" si="31"/>
        <v>-36.82494529540481</v>
      </c>
      <c r="AE123" s="3">
        <f t="shared" si="32"/>
        <v>10871.42</v>
      </c>
      <c r="AF123" s="5">
        <f t="shared" si="33"/>
        <v>0.62567723443671575</v>
      </c>
      <c r="AG123" s="12">
        <f t="shared" si="34"/>
        <v>1.5677234436715759E-2</v>
      </c>
      <c r="AH123" s="4">
        <f t="shared" si="35"/>
        <v>6597.733658101356</v>
      </c>
      <c r="AI123" s="4">
        <f t="shared" si="36"/>
        <v>204.26634189864399</v>
      </c>
      <c r="AJ123" s="13">
        <f t="shared" si="37"/>
        <v>-3.0030335474660981</v>
      </c>
      <c r="AK123">
        <f t="shared" si="38"/>
        <v>0.60688793718772305</v>
      </c>
      <c r="AL123">
        <f t="shared" si="39"/>
        <v>-3.1120628122769389E-3</v>
      </c>
      <c r="AN123" s="15" t="s">
        <v>137</v>
      </c>
      <c r="AO123" s="4">
        <f t="shared" si="40"/>
        <v>-168.47999999999956</v>
      </c>
      <c r="AP123" s="3">
        <f t="shared" si="41"/>
        <v>-18.433260393873038</v>
      </c>
      <c r="AQ123" s="3">
        <f t="shared" si="42"/>
        <v>11039.52</v>
      </c>
      <c r="AR123" s="5">
        <f t="shared" si="43"/>
        <v>0.61614997753525513</v>
      </c>
      <c r="AS123" s="5">
        <f t="shared" si="44"/>
        <v>6.1499775352551467E-3</v>
      </c>
      <c r="AT123" s="3">
        <f t="shared" si="45"/>
        <v>6699.7515203426128</v>
      </c>
      <c r="AU123" s="4">
        <f t="shared" si="46"/>
        <v>102.24847965738718</v>
      </c>
      <c r="AV123" s="13">
        <f t="shared" si="47"/>
        <v>-1.5032119914346835</v>
      </c>
      <c r="AW123">
        <f t="shared" si="48"/>
        <v>0.60688793718772305</v>
      </c>
      <c r="AX123">
        <f t="shared" si="49"/>
        <v>-3.1120628122769389E-3</v>
      </c>
      <c r="BB123" t="s">
        <v>137</v>
      </c>
    </row>
    <row r="124" spans="1:54" x14ac:dyDescent="0.35">
      <c r="A124" t="s">
        <v>138</v>
      </c>
      <c r="B124">
        <v>5608</v>
      </c>
      <c r="C124">
        <v>76</v>
      </c>
      <c r="D124">
        <v>5594.63</v>
      </c>
      <c r="E124" s="3">
        <f t="shared" si="25"/>
        <v>-13.369999999999891</v>
      </c>
      <c r="F124" s="3">
        <f t="shared" si="26"/>
        <v>-17.592105263157752</v>
      </c>
      <c r="G124">
        <v>5584.84</v>
      </c>
      <c r="H124" s="3">
        <f t="shared" si="27"/>
        <v>-23.159999999999854</v>
      </c>
      <c r="I124" s="3">
        <f t="shared" si="28"/>
        <v>-0.41298145506419143</v>
      </c>
      <c r="J124" s="4">
        <f t="shared" si="29"/>
        <v>-30.473684210526123</v>
      </c>
      <c r="K124">
        <v>15726.1</v>
      </c>
      <c r="L124">
        <v>2.8</v>
      </c>
      <c r="M124">
        <v>2.81</v>
      </c>
      <c r="N124">
        <v>2.82</v>
      </c>
      <c r="O124">
        <v>1.0000000000000229E-2</v>
      </c>
      <c r="P124">
        <v>2.0000000000000021E-2</v>
      </c>
      <c r="Q124">
        <v>0</v>
      </c>
      <c r="R124">
        <v>2</v>
      </c>
      <c r="S124">
        <v>0</v>
      </c>
      <c r="T124">
        <v>0</v>
      </c>
      <c r="U124">
        <v>14</v>
      </c>
      <c r="V124">
        <v>0</v>
      </c>
      <c r="W124">
        <v>0</v>
      </c>
      <c r="X124">
        <v>8</v>
      </c>
      <c r="Y124">
        <v>24</v>
      </c>
      <c r="Z124">
        <v>8.3333333333333329E-2</v>
      </c>
      <c r="AB124" t="s">
        <v>138</v>
      </c>
      <c r="AC124" s="4">
        <f t="shared" si="30"/>
        <v>-21.159999999999854</v>
      </c>
      <c r="AD124" s="3">
        <f t="shared" si="31"/>
        <v>-27.842105263157702</v>
      </c>
      <c r="AE124" s="3">
        <f t="shared" si="32"/>
        <v>5586.84</v>
      </c>
      <c r="AF124" s="5">
        <f t="shared" si="33"/>
        <v>2.8148470333855991</v>
      </c>
      <c r="AG124" s="12">
        <f t="shared" si="34"/>
        <v>1.4847033385599229E-2</v>
      </c>
      <c r="AH124" s="4">
        <f t="shared" si="35"/>
        <v>15666.762575606277</v>
      </c>
      <c r="AI124" s="4">
        <f t="shared" si="36"/>
        <v>59.337424393723268</v>
      </c>
      <c r="AJ124" s="13">
        <f t="shared" si="37"/>
        <v>-0.37731811697574902</v>
      </c>
      <c r="AK124">
        <f t="shared" si="38"/>
        <v>2.804226105563481</v>
      </c>
      <c r="AL124">
        <f t="shared" si="39"/>
        <v>4.2261055634811306E-3</v>
      </c>
      <c r="AN124" s="15" t="s">
        <v>138</v>
      </c>
      <c r="AO124" s="4">
        <f t="shared" si="40"/>
        <v>-11.369999999999891</v>
      </c>
      <c r="AP124" s="3">
        <f t="shared" si="41"/>
        <v>-14.96052631578933</v>
      </c>
      <c r="AQ124" s="3">
        <f t="shared" si="42"/>
        <v>5596.63</v>
      </c>
      <c r="AR124" s="5">
        <f t="shared" si="43"/>
        <v>2.8099231144456573</v>
      </c>
      <c r="AS124" s="5">
        <f t="shared" si="44"/>
        <v>9.9231144456575215E-3</v>
      </c>
      <c r="AT124" s="3">
        <f t="shared" si="45"/>
        <v>15694.215949179743</v>
      </c>
      <c r="AU124" s="4">
        <f t="shared" si="46"/>
        <v>31.884050820257471</v>
      </c>
      <c r="AV124" s="13">
        <f t="shared" si="47"/>
        <v>-0.20274607703281469</v>
      </c>
      <c r="AW124">
        <f t="shared" si="48"/>
        <v>2.8042261055634805</v>
      </c>
      <c r="AX124">
        <f t="shared" si="49"/>
        <v>4.2261055634806866E-3</v>
      </c>
      <c r="BB124" t="s">
        <v>138</v>
      </c>
    </row>
    <row r="125" spans="1:54" x14ac:dyDescent="0.35">
      <c r="A125" t="s">
        <v>139</v>
      </c>
      <c r="B125">
        <v>11839</v>
      </c>
      <c r="C125">
        <v>1548</v>
      </c>
      <c r="D125">
        <v>11660.76</v>
      </c>
      <c r="E125" s="3">
        <f t="shared" si="25"/>
        <v>-178.23999999999978</v>
      </c>
      <c r="F125" s="3">
        <f t="shared" si="26"/>
        <v>-11.514211886304896</v>
      </c>
      <c r="G125">
        <v>11530.2</v>
      </c>
      <c r="H125" s="3">
        <f t="shared" si="27"/>
        <v>-308.79999999999927</v>
      </c>
      <c r="I125" s="3">
        <f t="shared" si="28"/>
        <v>-2.6083284061153753</v>
      </c>
      <c r="J125" s="4">
        <f t="shared" si="29"/>
        <v>-19.948320413436644</v>
      </c>
      <c r="K125">
        <v>5499.6</v>
      </c>
      <c r="L125">
        <v>0.46</v>
      </c>
      <c r="M125">
        <v>0.47</v>
      </c>
      <c r="N125">
        <v>0.48</v>
      </c>
      <c r="O125">
        <v>9.9999999999999534E-3</v>
      </c>
      <c r="P125">
        <v>1.9999999999999959E-2</v>
      </c>
      <c r="Q125">
        <v>0</v>
      </c>
      <c r="R125">
        <v>57</v>
      </c>
      <c r="S125">
        <v>0</v>
      </c>
      <c r="T125">
        <v>25</v>
      </c>
      <c r="U125">
        <v>22</v>
      </c>
      <c r="V125">
        <v>0</v>
      </c>
      <c r="W125">
        <v>0</v>
      </c>
      <c r="X125">
        <v>216</v>
      </c>
      <c r="Y125">
        <v>320</v>
      </c>
      <c r="Z125">
        <v>0.17812500000000001</v>
      </c>
      <c r="AB125" t="s">
        <v>139</v>
      </c>
      <c r="AC125" s="4">
        <f t="shared" si="30"/>
        <v>-251.79999999999927</v>
      </c>
      <c r="AD125" s="3">
        <f t="shared" si="31"/>
        <v>-16.266149870800987</v>
      </c>
      <c r="AE125" s="3">
        <f t="shared" si="32"/>
        <v>11587.2</v>
      </c>
      <c r="AF125" s="5">
        <f t="shared" si="33"/>
        <v>0.4746271748135874</v>
      </c>
      <c r="AG125" s="12">
        <f t="shared" si="34"/>
        <v>1.4627174813587385E-2</v>
      </c>
      <c r="AH125" s="4">
        <f t="shared" si="35"/>
        <v>5382.6307221893749</v>
      </c>
      <c r="AI125" s="4">
        <f t="shared" si="36"/>
        <v>116.9692778106255</v>
      </c>
      <c r="AJ125" s="13">
        <f t="shared" si="37"/>
        <v>-2.1268688233803457</v>
      </c>
      <c r="AK125">
        <f t="shared" si="38"/>
        <v>0.46453247740518627</v>
      </c>
      <c r="AL125">
        <f t="shared" si="39"/>
        <v>4.5324774051862526E-3</v>
      </c>
      <c r="AN125" s="15" t="s">
        <v>139</v>
      </c>
      <c r="AO125" s="4">
        <f t="shared" si="40"/>
        <v>-121.23999999999978</v>
      </c>
      <c r="AP125" s="3">
        <f t="shared" si="41"/>
        <v>-7.8320413436692364</v>
      </c>
      <c r="AQ125" s="3">
        <f t="shared" si="42"/>
        <v>11717.76</v>
      </c>
      <c r="AR125" s="5">
        <f t="shared" si="43"/>
        <v>0.46933884974602658</v>
      </c>
      <c r="AS125" s="5">
        <f t="shared" si="44"/>
        <v>9.3388497460265563E-3</v>
      </c>
      <c r="AT125" s="3">
        <f t="shared" si="45"/>
        <v>5443.2800824393962</v>
      </c>
      <c r="AU125" s="4">
        <f t="shared" si="46"/>
        <v>56.319917560604154</v>
      </c>
      <c r="AV125" s="13">
        <f t="shared" si="47"/>
        <v>-1.02407297913674</v>
      </c>
      <c r="AW125">
        <f t="shared" si="48"/>
        <v>0.46453247740518633</v>
      </c>
      <c r="AX125">
        <f t="shared" si="49"/>
        <v>4.5324774051863082E-3</v>
      </c>
      <c r="BB125" t="s">
        <v>139</v>
      </c>
    </row>
    <row r="126" spans="1:54" x14ac:dyDescent="0.35">
      <c r="A126" t="s">
        <v>140</v>
      </c>
      <c r="B126">
        <v>21026</v>
      </c>
      <c r="C126">
        <v>1782</v>
      </c>
      <c r="D126">
        <v>20407.73</v>
      </c>
      <c r="E126" s="3">
        <f t="shared" si="25"/>
        <v>-618.27000000000044</v>
      </c>
      <c r="F126" s="3">
        <f t="shared" si="26"/>
        <v>-34.695286195286222</v>
      </c>
      <c r="G126">
        <v>19954.849999999999</v>
      </c>
      <c r="H126" s="3">
        <f t="shared" si="27"/>
        <v>-1071.1500000000015</v>
      </c>
      <c r="I126" s="3">
        <f t="shared" si="28"/>
        <v>-5.094406924759828</v>
      </c>
      <c r="J126" s="4">
        <f t="shared" si="29"/>
        <v>-60.109427609427691</v>
      </c>
      <c r="K126">
        <v>5955.8</v>
      </c>
      <c r="L126">
        <v>0.28000000000000003</v>
      </c>
      <c r="M126">
        <v>0.28999999999999998</v>
      </c>
      <c r="N126">
        <v>0.3</v>
      </c>
      <c r="O126">
        <v>9.9999999999999534E-3</v>
      </c>
      <c r="P126">
        <v>1.9999999999999959E-2</v>
      </c>
      <c r="Q126">
        <v>0</v>
      </c>
      <c r="R126">
        <v>241</v>
      </c>
      <c r="S126">
        <v>110</v>
      </c>
      <c r="T126">
        <v>16</v>
      </c>
      <c r="U126">
        <v>243</v>
      </c>
      <c r="V126">
        <v>44</v>
      </c>
      <c r="W126">
        <v>10</v>
      </c>
      <c r="X126">
        <v>446</v>
      </c>
      <c r="Y126">
        <v>1110</v>
      </c>
      <c r="Z126">
        <v>0.21711711711711709</v>
      </c>
      <c r="AB126" t="s">
        <v>140</v>
      </c>
      <c r="AC126" s="4">
        <f t="shared" si="30"/>
        <v>-830.15000000000146</v>
      </c>
      <c r="AD126" s="3">
        <f t="shared" si="31"/>
        <v>-46.58529741863083</v>
      </c>
      <c r="AE126" s="3">
        <f t="shared" si="32"/>
        <v>20195.849999999999</v>
      </c>
      <c r="AF126" s="5">
        <f t="shared" si="33"/>
        <v>0.29490217049542361</v>
      </c>
      <c r="AG126" s="12">
        <f t="shared" si="34"/>
        <v>1.4902170495423583E-2</v>
      </c>
      <c r="AH126" s="4">
        <f t="shared" si="35"/>
        <v>5720.6526885760486</v>
      </c>
      <c r="AI126" s="4">
        <f t="shared" si="36"/>
        <v>235.14731142395158</v>
      </c>
      <c r="AJ126" s="13">
        <f t="shared" si="37"/>
        <v>-3.9482069818320222</v>
      </c>
      <c r="AK126">
        <f t="shared" si="38"/>
        <v>0.28325882241034911</v>
      </c>
      <c r="AL126">
        <f t="shared" si="39"/>
        <v>3.2588224103490826E-3</v>
      </c>
      <c r="AN126" s="15" t="s">
        <v>140</v>
      </c>
      <c r="AO126" s="4">
        <f t="shared" si="40"/>
        <v>-377.27000000000044</v>
      </c>
      <c r="AP126" s="3">
        <f t="shared" si="41"/>
        <v>-21.171156004489362</v>
      </c>
      <c r="AQ126" s="3">
        <f t="shared" si="42"/>
        <v>20648.73</v>
      </c>
      <c r="AR126" s="5">
        <f t="shared" si="43"/>
        <v>0.28843420394377767</v>
      </c>
      <c r="AS126" s="5">
        <f t="shared" si="44"/>
        <v>8.4342039437776406E-3</v>
      </c>
      <c r="AT126" s="3">
        <f t="shared" si="45"/>
        <v>5848.9349440692476</v>
      </c>
      <c r="AU126" s="4">
        <f t="shared" si="46"/>
        <v>106.86505593075253</v>
      </c>
      <c r="AV126" s="13">
        <f t="shared" si="47"/>
        <v>-1.7943022923998879</v>
      </c>
      <c r="AW126">
        <f t="shared" si="48"/>
        <v>0.28325882241034911</v>
      </c>
      <c r="AX126">
        <f t="shared" si="49"/>
        <v>3.2588224103490826E-3</v>
      </c>
      <c r="BB126" t="s">
        <v>140</v>
      </c>
    </row>
    <row r="127" spans="1:54" x14ac:dyDescent="0.35">
      <c r="A127" t="s">
        <v>141</v>
      </c>
      <c r="B127">
        <v>6097</v>
      </c>
      <c r="C127">
        <v>912</v>
      </c>
      <c r="D127">
        <v>5817.39</v>
      </c>
      <c r="E127" s="3">
        <f t="shared" si="25"/>
        <v>-279.60999999999967</v>
      </c>
      <c r="F127" s="3">
        <f t="shared" si="26"/>
        <v>-30.658991228070139</v>
      </c>
      <c r="G127">
        <v>5612.57</v>
      </c>
      <c r="H127" s="3">
        <f t="shared" si="27"/>
        <v>-484.43000000000029</v>
      </c>
      <c r="I127" s="3">
        <f t="shared" si="28"/>
        <v>-7.9453829752337262</v>
      </c>
      <c r="J127" s="4">
        <f t="shared" si="29"/>
        <v>-53.117324561403542</v>
      </c>
      <c r="K127">
        <v>1677.4</v>
      </c>
      <c r="L127">
        <v>0.28000000000000003</v>
      </c>
      <c r="M127">
        <v>0.28999999999999998</v>
      </c>
      <c r="N127">
        <v>0.3</v>
      </c>
      <c r="O127">
        <v>9.9999999999999534E-3</v>
      </c>
      <c r="P127">
        <v>1.9999999999999959E-2</v>
      </c>
      <c r="Q127">
        <v>0</v>
      </c>
      <c r="R127">
        <v>131</v>
      </c>
      <c r="S127">
        <v>1</v>
      </c>
      <c r="T127">
        <v>29</v>
      </c>
      <c r="U127">
        <v>152</v>
      </c>
      <c r="V127">
        <v>0</v>
      </c>
      <c r="W127">
        <v>0</v>
      </c>
      <c r="X127">
        <v>189</v>
      </c>
      <c r="Y127">
        <v>502</v>
      </c>
      <c r="Z127">
        <v>0.26095617529880483</v>
      </c>
      <c r="AB127" t="s">
        <v>141</v>
      </c>
      <c r="AC127" s="4">
        <f t="shared" si="30"/>
        <v>-353.43000000000029</v>
      </c>
      <c r="AD127" s="3">
        <f t="shared" si="31"/>
        <v>-38.753289473684241</v>
      </c>
      <c r="AE127" s="3">
        <f t="shared" si="32"/>
        <v>5743.57</v>
      </c>
      <c r="AF127" s="5">
        <f t="shared" si="33"/>
        <v>0.29204832534468983</v>
      </c>
      <c r="AG127" s="12">
        <f t="shared" si="34"/>
        <v>1.2048325344689803E-2</v>
      </c>
      <c r="AH127" s="4">
        <f t="shared" si="35"/>
        <v>1580.1647233065441</v>
      </c>
      <c r="AI127" s="4">
        <f t="shared" si="36"/>
        <v>97.235276693455944</v>
      </c>
      <c r="AJ127" s="13">
        <f t="shared" si="37"/>
        <v>-5.7967853042479991</v>
      </c>
      <c r="AK127">
        <f t="shared" si="38"/>
        <v>0.27511891093980645</v>
      </c>
      <c r="AL127">
        <f t="shared" si="39"/>
        <v>-4.8810890601935775E-3</v>
      </c>
      <c r="AN127" s="15" t="s">
        <v>141</v>
      </c>
      <c r="AO127" s="4">
        <f t="shared" si="40"/>
        <v>-148.60999999999967</v>
      </c>
      <c r="AP127" s="3">
        <f t="shared" si="41"/>
        <v>-16.294956140350841</v>
      </c>
      <c r="AQ127" s="3">
        <f t="shared" si="42"/>
        <v>5948.39</v>
      </c>
      <c r="AR127" s="5">
        <f t="shared" si="43"/>
        <v>0.28199227017730849</v>
      </c>
      <c r="AS127" s="5">
        <f t="shared" si="44"/>
        <v>1.9922701773084639E-3</v>
      </c>
      <c r="AT127" s="3">
        <f t="shared" si="45"/>
        <v>1636.5145786452356</v>
      </c>
      <c r="AU127" s="4">
        <f t="shared" si="46"/>
        <v>40.885421354764503</v>
      </c>
      <c r="AV127" s="13">
        <f t="shared" si="47"/>
        <v>-2.4374282433983843</v>
      </c>
      <c r="AW127">
        <f t="shared" si="48"/>
        <v>0.2751189109398065</v>
      </c>
      <c r="AX127">
        <f t="shared" si="49"/>
        <v>-4.881089060193522E-3</v>
      </c>
      <c r="BB127" t="s">
        <v>141</v>
      </c>
    </row>
    <row r="128" spans="1:54" x14ac:dyDescent="0.35">
      <c r="A128" t="s">
        <v>142</v>
      </c>
      <c r="B128">
        <v>855</v>
      </c>
      <c r="C128">
        <v>73</v>
      </c>
      <c r="D128">
        <v>822.69</v>
      </c>
      <c r="E128" s="3">
        <f t="shared" si="25"/>
        <v>-32.309999999999945</v>
      </c>
      <c r="F128" s="3">
        <f t="shared" si="26"/>
        <v>-44.260273972602668</v>
      </c>
      <c r="G128">
        <v>799.03</v>
      </c>
      <c r="H128" s="3">
        <f t="shared" si="27"/>
        <v>-55.970000000000027</v>
      </c>
      <c r="I128" s="3">
        <f t="shared" si="28"/>
        <v>-6.5461988304093603</v>
      </c>
      <c r="J128" s="4">
        <f t="shared" si="29"/>
        <v>-76.671232876712367</v>
      </c>
      <c r="K128">
        <v>233.8</v>
      </c>
      <c r="L128">
        <v>0.27</v>
      </c>
      <c r="M128">
        <v>0.28000000000000003</v>
      </c>
      <c r="N128">
        <v>0.28999999999999998</v>
      </c>
      <c r="O128">
        <v>1.0000000000000011E-2</v>
      </c>
      <c r="P128">
        <v>1.9999999999999959E-2</v>
      </c>
      <c r="Q128">
        <v>0</v>
      </c>
      <c r="R128">
        <v>4</v>
      </c>
      <c r="S128">
        <v>0</v>
      </c>
      <c r="T128">
        <v>0</v>
      </c>
      <c r="U128">
        <v>54</v>
      </c>
      <c r="V128">
        <v>0</v>
      </c>
      <c r="W128">
        <v>0</v>
      </c>
      <c r="X128">
        <v>0</v>
      </c>
      <c r="Y128">
        <v>58</v>
      </c>
      <c r="Z128">
        <v>6.8965517241379309E-2</v>
      </c>
      <c r="AB128" t="s">
        <v>142</v>
      </c>
      <c r="AC128" s="4">
        <f t="shared" si="30"/>
        <v>-51.970000000000027</v>
      </c>
      <c r="AD128" s="3">
        <f t="shared" si="31"/>
        <v>-71.191780821917845</v>
      </c>
      <c r="AE128" s="3">
        <f t="shared" si="32"/>
        <v>803.03</v>
      </c>
      <c r="AF128" s="5">
        <f t="shared" si="33"/>
        <v>0.2911472796782188</v>
      </c>
      <c r="AG128" s="12">
        <f t="shared" si="34"/>
        <v>2.1147279678218778E-2</v>
      </c>
      <c r="AH128" s="4">
        <f t="shared" si="35"/>
        <v>219.58878830409358</v>
      </c>
      <c r="AI128" s="4">
        <f t="shared" si="36"/>
        <v>14.211211695906428</v>
      </c>
      <c r="AJ128" s="13">
        <f t="shared" si="37"/>
        <v>-6.0783625730994126</v>
      </c>
      <c r="AK128">
        <f t="shared" si="38"/>
        <v>0.27345029239766083</v>
      </c>
      <c r="AL128">
        <f t="shared" si="39"/>
        <v>3.4502923976608146E-3</v>
      </c>
      <c r="AN128" s="15" t="s">
        <v>142</v>
      </c>
      <c r="AO128" s="4">
        <f t="shared" si="40"/>
        <v>-28.309999999999945</v>
      </c>
      <c r="AP128" s="3">
        <f t="shared" si="41"/>
        <v>-38.780821917808147</v>
      </c>
      <c r="AQ128" s="3">
        <f t="shared" si="42"/>
        <v>826.69</v>
      </c>
      <c r="AR128" s="5">
        <f t="shared" si="43"/>
        <v>0.28281459797505715</v>
      </c>
      <c r="AS128" s="5">
        <f t="shared" si="44"/>
        <v>1.2814597975057129E-2</v>
      </c>
      <c r="AT128" s="3">
        <f t="shared" si="45"/>
        <v>226.05862222222223</v>
      </c>
      <c r="AU128" s="4">
        <f t="shared" si="46"/>
        <v>7.7413777777777852</v>
      </c>
      <c r="AV128" s="13">
        <f t="shared" si="47"/>
        <v>-3.311111111111114</v>
      </c>
      <c r="AW128">
        <f t="shared" si="48"/>
        <v>0.27345029239766083</v>
      </c>
      <c r="AX128">
        <f t="shared" si="49"/>
        <v>3.4502923976608146E-3</v>
      </c>
      <c r="BB128" t="s">
        <v>142</v>
      </c>
    </row>
    <row r="129" spans="1:54" x14ac:dyDescent="0.35">
      <c r="A129" t="s">
        <v>143</v>
      </c>
      <c r="B129">
        <v>8487</v>
      </c>
      <c r="C129">
        <v>603</v>
      </c>
      <c r="D129">
        <v>8306.5300000000007</v>
      </c>
      <c r="E129" s="3">
        <f t="shared" si="25"/>
        <v>-180.46999999999935</v>
      </c>
      <c r="F129" s="3">
        <f t="shared" si="26"/>
        <v>-29.928689883913655</v>
      </c>
      <c r="G129">
        <v>8174.34</v>
      </c>
      <c r="H129" s="3">
        <f t="shared" si="27"/>
        <v>-312.65999999999985</v>
      </c>
      <c r="I129" s="3">
        <f t="shared" si="28"/>
        <v>-3.6839872746553537</v>
      </c>
      <c r="J129" s="4">
        <f t="shared" si="29"/>
        <v>-51.850746268656692</v>
      </c>
      <c r="K129">
        <v>2919.1</v>
      </c>
      <c r="L129">
        <v>0.34</v>
      </c>
      <c r="M129">
        <v>0.35</v>
      </c>
      <c r="N129">
        <v>0.36</v>
      </c>
      <c r="O129">
        <v>9.9999999999999534E-3</v>
      </c>
      <c r="P129">
        <v>1.9999999999999959E-2</v>
      </c>
      <c r="Q129">
        <v>0</v>
      </c>
      <c r="R129">
        <v>48</v>
      </c>
      <c r="S129">
        <v>16</v>
      </c>
      <c r="T129">
        <v>13</v>
      </c>
      <c r="U129">
        <v>95</v>
      </c>
      <c r="V129">
        <v>8</v>
      </c>
      <c r="W129">
        <v>0</v>
      </c>
      <c r="X129">
        <v>144</v>
      </c>
      <c r="Y129">
        <v>324</v>
      </c>
      <c r="Z129">
        <v>0.14814814814814811</v>
      </c>
      <c r="AB129" t="s">
        <v>143</v>
      </c>
      <c r="AC129" s="4">
        <f t="shared" si="30"/>
        <v>-264.65999999999985</v>
      </c>
      <c r="AD129" s="3">
        <f t="shared" si="31"/>
        <v>-43.890547263681569</v>
      </c>
      <c r="AE129" s="3">
        <f t="shared" si="32"/>
        <v>8222.34</v>
      </c>
      <c r="AF129" s="5">
        <f t="shared" si="33"/>
        <v>0.35502059024559918</v>
      </c>
      <c r="AG129" s="12">
        <f t="shared" si="34"/>
        <v>1.5020590245599152E-2</v>
      </c>
      <c r="AH129" s="4">
        <f t="shared" si="35"/>
        <v>2828.0703068221987</v>
      </c>
      <c r="AI129" s="4">
        <f t="shared" si="36"/>
        <v>91.029693177801164</v>
      </c>
      <c r="AJ129" s="13">
        <f t="shared" si="37"/>
        <v>-3.1184164015553137</v>
      </c>
      <c r="AK129">
        <f t="shared" si="38"/>
        <v>0.34394956993048192</v>
      </c>
      <c r="AL129">
        <f t="shared" si="39"/>
        <v>3.9495699304818999E-3</v>
      </c>
      <c r="AN129" s="15" t="s">
        <v>143</v>
      </c>
      <c r="AO129" s="4">
        <f t="shared" si="40"/>
        <v>-132.46999999999935</v>
      </c>
      <c r="AP129" s="3">
        <f t="shared" si="41"/>
        <v>-21.968490878938532</v>
      </c>
      <c r="AQ129" s="3">
        <f t="shared" si="42"/>
        <v>8354.5300000000007</v>
      </c>
      <c r="AR129" s="5">
        <f t="shared" si="43"/>
        <v>0.34940325787327348</v>
      </c>
      <c r="AS129" s="5">
        <f t="shared" si="44"/>
        <v>9.4032578732734518E-3</v>
      </c>
      <c r="AT129" s="3">
        <f t="shared" si="45"/>
        <v>2873.5370004713091</v>
      </c>
      <c r="AU129" s="4">
        <f t="shared" si="46"/>
        <v>45.562999528690852</v>
      </c>
      <c r="AV129" s="13">
        <f t="shared" si="47"/>
        <v>-1.5608577824908654</v>
      </c>
      <c r="AW129">
        <f t="shared" si="48"/>
        <v>0.34394956993048187</v>
      </c>
      <c r="AX129">
        <f t="shared" si="49"/>
        <v>3.9495699304818443E-3</v>
      </c>
      <c r="BB129" t="s">
        <v>143</v>
      </c>
    </row>
    <row r="130" spans="1:54" x14ac:dyDescent="0.35">
      <c r="A130" t="s">
        <v>144</v>
      </c>
      <c r="B130">
        <v>8573</v>
      </c>
      <c r="C130">
        <v>692</v>
      </c>
      <c r="D130">
        <v>8370.81</v>
      </c>
      <c r="E130" s="3">
        <f t="shared" si="25"/>
        <v>-202.19000000000051</v>
      </c>
      <c r="F130" s="3">
        <f t="shared" si="26"/>
        <v>-29.218208092485622</v>
      </c>
      <c r="G130">
        <v>8222.7000000000007</v>
      </c>
      <c r="H130" s="3">
        <f t="shared" si="27"/>
        <v>-350.29999999999927</v>
      </c>
      <c r="I130" s="3">
        <f t="shared" si="28"/>
        <v>-4.0860842178933776</v>
      </c>
      <c r="J130" s="4">
        <f t="shared" si="29"/>
        <v>-50.621387283236892</v>
      </c>
      <c r="K130">
        <v>2017.2</v>
      </c>
      <c r="L130">
        <v>0.24</v>
      </c>
      <c r="M130">
        <v>0.24</v>
      </c>
      <c r="N130">
        <v>0.25</v>
      </c>
      <c r="O130">
        <v>0</v>
      </c>
      <c r="P130">
        <v>1.0000000000000011E-2</v>
      </c>
      <c r="Q130">
        <v>0</v>
      </c>
      <c r="R130">
        <v>14</v>
      </c>
      <c r="S130">
        <v>0</v>
      </c>
      <c r="T130">
        <v>34</v>
      </c>
      <c r="U130">
        <v>79</v>
      </c>
      <c r="V130">
        <v>0</v>
      </c>
      <c r="W130">
        <v>3</v>
      </c>
      <c r="X130">
        <v>233</v>
      </c>
      <c r="Y130">
        <v>363</v>
      </c>
      <c r="Z130">
        <v>3.8567493112947659E-2</v>
      </c>
      <c r="AB130" t="s">
        <v>144</v>
      </c>
      <c r="AC130" s="4">
        <f t="shared" si="30"/>
        <v>-336.29999999999927</v>
      </c>
      <c r="AD130" s="3">
        <f t="shared" si="31"/>
        <v>-48.598265895953652</v>
      </c>
      <c r="AE130" s="3">
        <f t="shared" si="32"/>
        <v>8236.7000000000007</v>
      </c>
      <c r="AF130" s="5">
        <f t="shared" si="33"/>
        <v>0.2449039056903857</v>
      </c>
      <c r="AG130" s="12">
        <f t="shared" si="34"/>
        <v>4.903905690385707E-3</v>
      </c>
      <c r="AH130" s="4">
        <f t="shared" si="35"/>
        <v>1938.0696652280417</v>
      </c>
      <c r="AI130" s="4">
        <f t="shared" si="36"/>
        <v>79.13033477195836</v>
      </c>
      <c r="AJ130" s="13">
        <f t="shared" si="37"/>
        <v>-3.9227808235156831</v>
      </c>
      <c r="AK130">
        <f t="shared" si="38"/>
        <v>0.23529686224192231</v>
      </c>
      <c r="AL130">
        <f t="shared" si="39"/>
        <v>-4.7031377580776801E-3</v>
      </c>
      <c r="AN130" s="15" t="s">
        <v>144</v>
      </c>
      <c r="AO130" s="4">
        <f t="shared" si="40"/>
        <v>-188.19000000000051</v>
      </c>
      <c r="AP130" s="3">
        <f t="shared" si="41"/>
        <v>-27.195086705202385</v>
      </c>
      <c r="AQ130" s="3">
        <f t="shared" si="42"/>
        <v>8384.81</v>
      </c>
      <c r="AR130" s="5">
        <f t="shared" si="43"/>
        <v>0.24057790218263744</v>
      </c>
      <c r="AS130" s="5">
        <f t="shared" si="44"/>
        <v>5.7790218263745197E-4</v>
      </c>
      <c r="AT130" s="3">
        <f t="shared" si="45"/>
        <v>1972.9194834946927</v>
      </c>
      <c r="AU130" s="4">
        <f t="shared" si="46"/>
        <v>44.280516505307332</v>
      </c>
      <c r="AV130" s="13">
        <f t="shared" si="47"/>
        <v>-2.1951475562813472</v>
      </c>
      <c r="AW130">
        <f t="shared" si="48"/>
        <v>0.23529686224192234</v>
      </c>
      <c r="AX130">
        <f t="shared" si="49"/>
        <v>-4.7031377580776523E-3</v>
      </c>
      <c r="BB130" t="s">
        <v>144</v>
      </c>
    </row>
    <row r="131" spans="1:54" x14ac:dyDescent="0.35">
      <c r="A131" t="s">
        <v>145</v>
      </c>
      <c r="B131">
        <v>14381</v>
      </c>
      <c r="C131">
        <v>1196</v>
      </c>
      <c r="D131">
        <v>14282.97</v>
      </c>
      <c r="E131" s="3">
        <f t="shared" si="25"/>
        <v>-98.030000000000655</v>
      </c>
      <c r="F131" s="3">
        <f t="shared" si="26"/>
        <v>-8.1964882943144364</v>
      </c>
      <c r="G131">
        <v>14211.16</v>
      </c>
      <c r="H131" s="3">
        <f t="shared" si="27"/>
        <v>-169.84000000000015</v>
      </c>
      <c r="I131" s="3">
        <f t="shared" si="28"/>
        <v>-1.1810027119115509</v>
      </c>
      <c r="J131" s="4">
        <f t="shared" si="29"/>
        <v>-14.200668896321082</v>
      </c>
      <c r="K131">
        <v>4664.8999999999996</v>
      </c>
      <c r="L131">
        <v>0.32</v>
      </c>
      <c r="M131">
        <v>0.33</v>
      </c>
      <c r="N131">
        <v>0.33</v>
      </c>
      <c r="O131">
        <v>1.0000000000000011E-2</v>
      </c>
      <c r="P131">
        <v>1.0000000000000011E-2</v>
      </c>
      <c r="Q131">
        <v>0</v>
      </c>
      <c r="R131">
        <v>28</v>
      </c>
      <c r="S131">
        <v>0</v>
      </c>
      <c r="T131">
        <v>5</v>
      </c>
      <c r="U131">
        <v>33</v>
      </c>
      <c r="V131">
        <v>2</v>
      </c>
      <c r="W131">
        <v>0</v>
      </c>
      <c r="X131">
        <v>108</v>
      </c>
      <c r="Y131">
        <v>176</v>
      </c>
      <c r="Z131">
        <v>0.15909090909090909</v>
      </c>
      <c r="AB131" t="s">
        <v>145</v>
      </c>
      <c r="AC131" s="4">
        <f t="shared" si="30"/>
        <v>-141.84000000000015</v>
      </c>
      <c r="AD131" s="3">
        <f t="shared" si="31"/>
        <v>-11.859531772575263</v>
      </c>
      <c r="AE131" s="3">
        <f t="shared" si="32"/>
        <v>14239.16</v>
      </c>
      <c r="AF131" s="5">
        <f t="shared" si="33"/>
        <v>0.32761061748024461</v>
      </c>
      <c r="AG131" s="12">
        <f t="shared" si="34"/>
        <v>7.610617480244608E-3</v>
      </c>
      <c r="AH131" s="4">
        <f t="shared" si="35"/>
        <v>4618.8900273972595</v>
      </c>
      <c r="AI131" s="4">
        <f t="shared" si="36"/>
        <v>46.009972602740163</v>
      </c>
      <c r="AJ131" s="13">
        <f t="shared" si="37"/>
        <v>-0.98630136986302319</v>
      </c>
      <c r="AK131">
        <f t="shared" si="38"/>
        <v>0.32437938947222023</v>
      </c>
      <c r="AL131">
        <f t="shared" si="39"/>
        <v>4.3793894722202187E-3</v>
      </c>
      <c r="AN131" s="15" t="s">
        <v>145</v>
      </c>
      <c r="AO131" s="4">
        <f t="shared" si="40"/>
        <v>-70.030000000000655</v>
      </c>
      <c r="AP131" s="3">
        <f t="shared" si="41"/>
        <v>-5.8553511705686168</v>
      </c>
      <c r="AQ131" s="3">
        <f t="shared" si="42"/>
        <v>14310.97</v>
      </c>
      <c r="AR131" s="5">
        <f t="shared" si="43"/>
        <v>0.32596672342964872</v>
      </c>
      <c r="AS131" s="5">
        <f t="shared" si="44"/>
        <v>5.9667234296487126E-3</v>
      </c>
      <c r="AT131" s="3">
        <f t="shared" si="45"/>
        <v>4642.1837113552601</v>
      </c>
      <c r="AU131" s="4">
        <f t="shared" si="46"/>
        <v>22.716288644739507</v>
      </c>
      <c r="AV131" s="13">
        <f t="shared" si="47"/>
        <v>-0.48696196370210526</v>
      </c>
      <c r="AW131">
        <f t="shared" si="48"/>
        <v>0.32437938947222028</v>
      </c>
      <c r="AX131">
        <f t="shared" si="49"/>
        <v>4.3793894722202742E-3</v>
      </c>
      <c r="BB131" t="s">
        <v>145</v>
      </c>
    </row>
    <row r="132" spans="1:54" x14ac:dyDescent="0.35">
      <c r="A132" t="s">
        <v>146</v>
      </c>
      <c r="B132">
        <v>4732</v>
      </c>
      <c r="C132">
        <v>214</v>
      </c>
      <c r="D132">
        <v>4657.3599999999997</v>
      </c>
      <c r="E132" s="3">
        <f t="shared" si="25"/>
        <v>-74.640000000000327</v>
      </c>
      <c r="F132" s="3">
        <f t="shared" si="26"/>
        <v>-34.87850467289735</v>
      </c>
      <c r="G132">
        <v>4602.6899999999996</v>
      </c>
      <c r="H132" s="3">
        <f t="shared" si="27"/>
        <v>-129.3100000000004</v>
      </c>
      <c r="I132" s="3">
        <f t="shared" si="28"/>
        <v>-2.7326711749788757</v>
      </c>
      <c r="J132" s="4">
        <f t="shared" si="29"/>
        <v>-60.42523364486</v>
      </c>
      <c r="K132">
        <v>1555.4</v>
      </c>
      <c r="L132">
        <v>0.33</v>
      </c>
      <c r="M132">
        <v>0.33</v>
      </c>
      <c r="N132">
        <v>0.34</v>
      </c>
      <c r="O132">
        <v>0</v>
      </c>
      <c r="P132">
        <v>1.0000000000000011E-2</v>
      </c>
      <c r="Q132">
        <v>0</v>
      </c>
      <c r="R132">
        <v>39</v>
      </c>
      <c r="S132">
        <v>0</v>
      </c>
      <c r="T132">
        <v>0</v>
      </c>
      <c r="U132">
        <v>41</v>
      </c>
      <c r="V132">
        <v>7</v>
      </c>
      <c r="W132">
        <v>0</v>
      </c>
      <c r="X132">
        <v>47</v>
      </c>
      <c r="Y132">
        <v>134</v>
      </c>
      <c r="Z132">
        <v>0.29104477611940299</v>
      </c>
      <c r="AB132" t="s">
        <v>146</v>
      </c>
      <c r="AC132" s="4">
        <f t="shared" si="30"/>
        <v>-90.3100000000004</v>
      </c>
      <c r="AD132" s="3">
        <f t="shared" si="31"/>
        <v>-42.200934579439441</v>
      </c>
      <c r="AE132" s="3">
        <f t="shared" si="32"/>
        <v>4641.6899999999996</v>
      </c>
      <c r="AF132" s="5">
        <f t="shared" si="33"/>
        <v>0.33509346811183</v>
      </c>
      <c r="AG132" s="12">
        <f t="shared" si="34"/>
        <v>5.0934681118299796E-3</v>
      </c>
      <c r="AH132" s="4">
        <f t="shared" si="35"/>
        <v>1525.7152633136095</v>
      </c>
      <c r="AI132" s="4">
        <f t="shared" si="36"/>
        <v>29.684736686390579</v>
      </c>
      <c r="AJ132" s="13">
        <f t="shared" si="37"/>
        <v>-1.908495350803046</v>
      </c>
      <c r="AK132">
        <f t="shared" si="38"/>
        <v>0.32869822485207106</v>
      </c>
      <c r="AL132">
        <f t="shared" si="39"/>
        <v>-1.3017751479289519E-3</v>
      </c>
      <c r="AN132" s="15" t="s">
        <v>146</v>
      </c>
      <c r="AO132" s="4">
        <f t="shared" si="40"/>
        <v>-35.640000000000327</v>
      </c>
      <c r="AP132" s="3">
        <f t="shared" si="41"/>
        <v>-16.65420560747679</v>
      </c>
      <c r="AQ132" s="3">
        <f t="shared" si="42"/>
        <v>4696.3599999999997</v>
      </c>
      <c r="AR132" s="5">
        <f t="shared" si="43"/>
        <v>0.33119266836443551</v>
      </c>
      <c r="AS132" s="5">
        <f t="shared" si="44"/>
        <v>1.1926683644354896E-3</v>
      </c>
      <c r="AT132" s="3">
        <f t="shared" si="45"/>
        <v>1543.6851952662721</v>
      </c>
      <c r="AU132" s="4">
        <f t="shared" si="46"/>
        <v>11.714804733727988</v>
      </c>
      <c r="AV132" s="13">
        <f t="shared" si="47"/>
        <v>-0.75316990701607223</v>
      </c>
      <c r="AW132">
        <f t="shared" si="48"/>
        <v>0.32869822485207101</v>
      </c>
      <c r="AX132">
        <f t="shared" si="49"/>
        <v>-1.3017751479290074E-3</v>
      </c>
      <c r="BB132" t="s">
        <v>146</v>
      </c>
    </row>
    <row r="133" spans="1:54" x14ac:dyDescent="0.35">
      <c r="A133" t="s">
        <v>147</v>
      </c>
      <c r="B133">
        <v>2126</v>
      </c>
      <c r="C133">
        <v>154</v>
      </c>
      <c r="D133">
        <v>2093.69</v>
      </c>
      <c r="E133" s="3">
        <f t="shared" si="25"/>
        <v>-32.309999999999945</v>
      </c>
      <c r="F133" s="3">
        <f t="shared" si="26"/>
        <v>-20.980519480519444</v>
      </c>
      <c r="G133">
        <v>2070.0300000000002</v>
      </c>
      <c r="H133" s="3">
        <f t="shared" si="27"/>
        <v>-55.9699999999998</v>
      </c>
      <c r="I133" s="3">
        <f t="shared" si="28"/>
        <v>-2.632643461900273</v>
      </c>
      <c r="J133" s="4">
        <f t="shared" si="29"/>
        <v>-36.344155844155715</v>
      </c>
      <c r="K133">
        <v>770.8</v>
      </c>
      <c r="L133">
        <v>0.36</v>
      </c>
      <c r="M133">
        <v>0.37</v>
      </c>
      <c r="N133">
        <v>0.37</v>
      </c>
      <c r="O133">
        <v>1.0000000000000011E-2</v>
      </c>
      <c r="P133">
        <v>1.0000000000000011E-2</v>
      </c>
      <c r="Q133">
        <v>0</v>
      </c>
      <c r="R133">
        <v>15</v>
      </c>
      <c r="S133">
        <v>0</v>
      </c>
      <c r="T133">
        <v>0</v>
      </c>
      <c r="U133">
        <v>41</v>
      </c>
      <c r="V133">
        <v>0</v>
      </c>
      <c r="W133">
        <v>0</v>
      </c>
      <c r="X133">
        <v>2</v>
      </c>
      <c r="Y133">
        <v>58</v>
      </c>
      <c r="Z133">
        <v>0.25862068965517238</v>
      </c>
      <c r="AB133" t="s">
        <v>147</v>
      </c>
      <c r="AC133" s="4">
        <f t="shared" si="30"/>
        <v>-40.9699999999998</v>
      </c>
      <c r="AD133" s="3">
        <f t="shared" si="31"/>
        <v>-26.603896103895973</v>
      </c>
      <c r="AE133" s="3">
        <f t="shared" si="32"/>
        <v>2085.0300000000002</v>
      </c>
      <c r="AF133" s="5">
        <f t="shared" si="33"/>
        <v>0.36968293022162746</v>
      </c>
      <c r="AG133" s="12">
        <f t="shared" si="34"/>
        <v>9.6829302216274726E-3</v>
      </c>
      <c r="AH133" s="4">
        <f t="shared" si="35"/>
        <v>755.94596613358419</v>
      </c>
      <c r="AI133" s="4">
        <f t="shared" si="36"/>
        <v>14.854033866415762</v>
      </c>
      <c r="AJ133" s="13">
        <f t="shared" si="37"/>
        <v>-1.9270931326434564</v>
      </c>
      <c r="AK133">
        <f t="shared" si="38"/>
        <v>0.36255879586077139</v>
      </c>
      <c r="AL133">
        <f t="shared" si="39"/>
        <v>2.5587958607714012E-3</v>
      </c>
      <c r="AN133" s="15" t="s">
        <v>147</v>
      </c>
      <c r="AO133" s="4">
        <f t="shared" si="40"/>
        <v>-17.309999999999945</v>
      </c>
      <c r="AP133" s="3">
        <f t="shared" si="41"/>
        <v>-11.240259740259704</v>
      </c>
      <c r="AQ133" s="3">
        <f t="shared" si="42"/>
        <v>2108.69</v>
      </c>
      <c r="AR133" s="5">
        <f t="shared" si="43"/>
        <v>0.36553500040309383</v>
      </c>
      <c r="AS133" s="5">
        <f t="shared" si="44"/>
        <v>5.5350004030938482E-3</v>
      </c>
      <c r="AT133" s="3">
        <f t="shared" si="45"/>
        <v>764.52410724364995</v>
      </c>
      <c r="AU133" s="4">
        <f t="shared" si="46"/>
        <v>6.2758927563500038</v>
      </c>
      <c r="AV133" s="13">
        <f t="shared" si="47"/>
        <v>-0.81420507996237734</v>
      </c>
      <c r="AW133">
        <f t="shared" si="48"/>
        <v>0.36255879586077133</v>
      </c>
      <c r="AX133">
        <f t="shared" si="49"/>
        <v>2.5587958607713457E-3</v>
      </c>
      <c r="BB133" t="s">
        <v>147</v>
      </c>
    </row>
    <row r="134" spans="1:54" x14ac:dyDescent="0.35">
      <c r="A134" t="s">
        <v>148</v>
      </c>
      <c r="B134">
        <v>16218</v>
      </c>
      <c r="C134">
        <v>472</v>
      </c>
      <c r="D134">
        <v>16119.41</v>
      </c>
      <c r="E134" s="3">
        <f t="shared" si="25"/>
        <v>-98.590000000000146</v>
      </c>
      <c r="F134" s="3">
        <f t="shared" si="26"/>
        <v>-20.88771186440681</v>
      </c>
      <c r="G134">
        <v>16047.19</v>
      </c>
      <c r="H134" s="3">
        <f t="shared" si="27"/>
        <v>-170.80999999999949</v>
      </c>
      <c r="I134" s="3">
        <f t="shared" si="28"/>
        <v>-1.0532124799605345</v>
      </c>
      <c r="J134" s="4">
        <f t="shared" si="29"/>
        <v>-36.18855932203379</v>
      </c>
      <c r="K134">
        <v>3944.8</v>
      </c>
      <c r="L134">
        <v>0.24</v>
      </c>
      <c r="M134">
        <v>0.24</v>
      </c>
      <c r="N134">
        <v>0.25</v>
      </c>
      <c r="O134">
        <v>0</v>
      </c>
      <c r="P134">
        <v>1.0000000000000011E-2</v>
      </c>
      <c r="Q134">
        <v>0</v>
      </c>
      <c r="R134">
        <v>45</v>
      </c>
      <c r="S134">
        <v>7</v>
      </c>
      <c r="T134">
        <v>29</v>
      </c>
      <c r="U134">
        <v>33</v>
      </c>
      <c r="V134">
        <v>1</v>
      </c>
      <c r="W134">
        <v>0</v>
      </c>
      <c r="X134">
        <v>62</v>
      </c>
      <c r="Y134">
        <v>177</v>
      </c>
      <c r="Z134">
        <v>0.25423728813559321</v>
      </c>
      <c r="AB134" t="s">
        <v>148</v>
      </c>
      <c r="AC134" s="4">
        <f t="shared" si="30"/>
        <v>-125.80999999999949</v>
      </c>
      <c r="AD134" s="3">
        <f t="shared" si="31"/>
        <v>-26.654661016949046</v>
      </c>
      <c r="AE134" s="3">
        <f t="shared" si="32"/>
        <v>16092.19</v>
      </c>
      <c r="AF134" s="5">
        <f t="shared" si="33"/>
        <v>0.24513754809009836</v>
      </c>
      <c r="AG134" s="12">
        <f t="shared" si="34"/>
        <v>5.137548090098365E-3</v>
      </c>
      <c r="AH134" s="4">
        <f t="shared" si="35"/>
        <v>3914.1984900727589</v>
      </c>
      <c r="AI134" s="4">
        <f t="shared" si="36"/>
        <v>30.601509927241295</v>
      </c>
      <c r="AJ134" s="13">
        <f t="shared" si="37"/>
        <v>-0.7757430016031559</v>
      </c>
      <c r="AK134">
        <f t="shared" si="38"/>
        <v>0.24323591071648787</v>
      </c>
      <c r="AL134">
        <f t="shared" si="39"/>
        <v>3.2359107164878775E-3</v>
      </c>
      <c r="AN134" s="15" t="s">
        <v>148</v>
      </c>
      <c r="AO134" s="4">
        <f t="shared" si="40"/>
        <v>-53.590000000000146</v>
      </c>
      <c r="AP134" s="3">
        <f t="shared" si="41"/>
        <v>-11.353813559322065</v>
      </c>
      <c r="AQ134" s="3">
        <f t="shared" si="42"/>
        <v>16164.41</v>
      </c>
      <c r="AR134" s="5">
        <f t="shared" si="43"/>
        <v>0.24404231271045465</v>
      </c>
      <c r="AS134" s="5">
        <f t="shared" si="44"/>
        <v>4.0423127104546597E-3</v>
      </c>
      <c r="AT134" s="3">
        <f t="shared" si="45"/>
        <v>3931.7649875447037</v>
      </c>
      <c r="AU134" s="4">
        <f t="shared" si="46"/>
        <v>13.03501245529651</v>
      </c>
      <c r="AV134" s="13">
        <f t="shared" si="47"/>
        <v>-0.33043531878159882</v>
      </c>
      <c r="AW134">
        <f t="shared" si="48"/>
        <v>0.24323591071648787</v>
      </c>
      <c r="AX134">
        <f t="shared" si="49"/>
        <v>3.2359107164878775E-3</v>
      </c>
      <c r="BB134" t="s">
        <v>148</v>
      </c>
    </row>
    <row r="135" spans="1:54" x14ac:dyDescent="0.35">
      <c r="A135" t="s">
        <v>149</v>
      </c>
      <c r="B135">
        <v>5799</v>
      </c>
      <c r="C135">
        <v>230</v>
      </c>
      <c r="D135">
        <v>5756.11</v>
      </c>
      <c r="E135" s="3">
        <f t="shared" si="25"/>
        <v>-42.890000000000327</v>
      </c>
      <c r="F135" s="3">
        <f t="shared" si="26"/>
        <v>-18.647826086956663</v>
      </c>
      <c r="G135">
        <v>5724.7</v>
      </c>
      <c r="H135" s="3">
        <f t="shared" si="27"/>
        <v>-74.300000000000182</v>
      </c>
      <c r="I135" s="3">
        <f t="shared" si="28"/>
        <v>-1.2812553888601514</v>
      </c>
      <c r="J135" s="4">
        <f t="shared" si="29"/>
        <v>-32.304347826087039</v>
      </c>
      <c r="K135">
        <v>1767.3</v>
      </c>
      <c r="L135">
        <v>0.3</v>
      </c>
      <c r="M135">
        <v>0.31</v>
      </c>
      <c r="N135">
        <v>0.31</v>
      </c>
      <c r="O135">
        <v>1.0000000000000011E-2</v>
      </c>
      <c r="P135">
        <v>1.0000000000000011E-2</v>
      </c>
      <c r="Q135">
        <v>0</v>
      </c>
      <c r="R135">
        <v>15</v>
      </c>
      <c r="S135">
        <v>0</v>
      </c>
      <c r="T135">
        <v>3</v>
      </c>
      <c r="U135">
        <v>4</v>
      </c>
      <c r="V135">
        <v>6</v>
      </c>
      <c r="W135">
        <v>0</v>
      </c>
      <c r="X135">
        <v>49</v>
      </c>
      <c r="Y135">
        <v>77</v>
      </c>
      <c r="Z135">
        <v>0.19480519480519479</v>
      </c>
      <c r="AB135" t="s">
        <v>149</v>
      </c>
      <c r="AC135" s="4">
        <f t="shared" si="30"/>
        <v>-59.300000000000182</v>
      </c>
      <c r="AD135" s="3">
        <f t="shared" si="31"/>
        <v>-25.782608695652254</v>
      </c>
      <c r="AE135" s="3">
        <f t="shared" si="32"/>
        <v>5739.7</v>
      </c>
      <c r="AF135" s="5">
        <f t="shared" si="33"/>
        <v>0.30790807881945048</v>
      </c>
      <c r="AG135" s="12">
        <f t="shared" si="34"/>
        <v>7.9080788194504925E-3</v>
      </c>
      <c r="AH135" s="4">
        <f t="shared" si="35"/>
        <v>1749.2277651319191</v>
      </c>
      <c r="AI135" s="4">
        <f t="shared" si="36"/>
        <v>18.072234868080841</v>
      </c>
      <c r="AJ135" s="13">
        <f t="shared" si="37"/>
        <v>-1.0225901017416874</v>
      </c>
      <c r="AK135">
        <f t="shared" si="38"/>
        <v>0.30475944128297983</v>
      </c>
      <c r="AL135">
        <f t="shared" si="39"/>
        <v>4.7594412829798372E-3</v>
      </c>
      <c r="AN135" s="15" t="s">
        <v>149</v>
      </c>
      <c r="AO135" s="4">
        <f t="shared" si="40"/>
        <v>-27.890000000000327</v>
      </c>
      <c r="AP135" s="3">
        <f t="shared" si="41"/>
        <v>-12.126086956521881</v>
      </c>
      <c r="AQ135" s="3">
        <f t="shared" si="42"/>
        <v>5771.11</v>
      </c>
      <c r="AR135" s="5">
        <f t="shared" si="43"/>
        <v>0.30623224994845011</v>
      </c>
      <c r="AS135" s="5">
        <f t="shared" si="44"/>
        <v>6.2322499484501193E-3</v>
      </c>
      <c r="AT135" s="3">
        <f t="shared" si="45"/>
        <v>1758.8002591826175</v>
      </c>
      <c r="AU135" s="4">
        <f t="shared" si="46"/>
        <v>8.4997408173824169</v>
      </c>
      <c r="AV135" s="13">
        <f t="shared" si="47"/>
        <v>-0.48094499051561235</v>
      </c>
      <c r="AW135">
        <f t="shared" si="48"/>
        <v>0.30475944128297983</v>
      </c>
      <c r="AX135">
        <f t="shared" si="49"/>
        <v>4.7594412829798372E-3</v>
      </c>
      <c r="BB135" t="s">
        <v>149</v>
      </c>
    </row>
    <row r="136" spans="1:54" x14ac:dyDescent="0.35">
      <c r="A136" t="s">
        <v>150</v>
      </c>
      <c r="B136">
        <v>25033</v>
      </c>
      <c r="C136">
        <v>1521</v>
      </c>
      <c r="D136">
        <v>24619.71</v>
      </c>
      <c r="E136" s="3">
        <f t="shared" ref="E136:E199" si="50">+D136-B136</f>
        <v>-413.29000000000087</v>
      </c>
      <c r="F136" s="3">
        <f t="shared" ref="F136:F199" si="51">100*E136/C136</f>
        <v>-27.172255095332076</v>
      </c>
      <c r="G136">
        <v>24316.97</v>
      </c>
      <c r="H136" s="3">
        <f t="shared" ref="H136:H199" si="52">+G136-B136</f>
        <v>-716.02999999999884</v>
      </c>
      <c r="I136" s="3">
        <f t="shared" ref="I136:I199" si="53">100*H136/B136</f>
        <v>-2.8603443454639828</v>
      </c>
      <c r="J136" s="4">
        <f t="shared" ref="J136:J199" si="54">100*H136/C136</f>
        <v>-47.076265614727077</v>
      </c>
      <c r="K136">
        <v>10260.799999999999</v>
      </c>
      <c r="L136">
        <v>0.41</v>
      </c>
      <c r="M136">
        <v>0.42</v>
      </c>
      <c r="N136">
        <v>0.42</v>
      </c>
      <c r="O136">
        <v>1.0000000000000011E-2</v>
      </c>
      <c r="P136">
        <v>1.0000000000000011E-2</v>
      </c>
      <c r="Q136">
        <v>0</v>
      </c>
      <c r="R136">
        <v>210</v>
      </c>
      <c r="S136">
        <v>28</v>
      </c>
      <c r="T136">
        <v>20</v>
      </c>
      <c r="U136">
        <v>270</v>
      </c>
      <c r="V136">
        <v>15</v>
      </c>
      <c r="W136">
        <v>0</v>
      </c>
      <c r="X136">
        <v>199</v>
      </c>
      <c r="Y136">
        <v>742</v>
      </c>
      <c r="Z136">
        <v>0.28301886792452829</v>
      </c>
      <c r="AB136" t="s">
        <v>150</v>
      </c>
      <c r="AC136" s="4">
        <f t="shared" ref="AC136:AC199" si="55">+H136+R136</f>
        <v>-506.02999999999884</v>
      </c>
      <c r="AD136" s="3">
        <f t="shared" ref="AD136:AD199" si="56">100*AC136/C136</f>
        <v>-33.269559500328654</v>
      </c>
      <c r="AE136" s="3">
        <f t="shared" ref="AE136:AE199" si="57">+B136+AC136</f>
        <v>24526.97</v>
      </c>
      <c r="AF136" s="5">
        <f t="shared" ref="AF136:AF199" si="58">+K136/AE136</f>
        <v>0.41834763935373992</v>
      </c>
      <c r="AG136" s="12">
        <f t="shared" ref="AG136:AG199" si="59">+AF136-L136</f>
        <v>8.347639353739944E-3</v>
      </c>
      <c r="AH136" s="4">
        <f t="shared" ref="AH136:AH199" si="60">+K136*(AE136/B136)</f>
        <v>10053.382885630966</v>
      </c>
      <c r="AI136" s="4">
        <f t="shared" ref="AI136:AI199" si="61">+K136-AH136</f>
        <v>207.41711436903279</v>
      </c>
      <c r="AJ136" s="13">
        <f t="shared" ref="AJ136:AJ167" si="62">-100*AI136/K136</f>
        <v>-2.0214516837774132</v>
      </c>
      <c r="AK136">
        <f t="shared" ref="AK136:AK199" si="63">+AH136/AE136</f>
        <v>0.40989094395398068</v>
      </c>
      <c r="AL136">
        <f t="shared" ref="AL136:AL199" si="64">+AK136-L136</f>
        <v>-1.0905604601929575E-4</v>
      </c>
      <c r="AN136" s="15" t="s">
        <v>150</v>
      </c>
      <c r="AO136" s="4">
        <f t="shared" ref="AO136:AO199" si="65">+E136+R136</f>
        <v>-203.29000000000087</v>
      </c>
      <c r="AP136" s="3">
        <f t="shared" ref="AP136:AP167" si="66">100*AO136/C136</f>
        <v>-13.365548980933653</v>
      </c>
      <c r="AQ136" s="3">
        <f t="shared" ref="AQ136:AQ199" si="67">+B136+AO136</f>
        <v>24829.71</v>
      </c>
      <c r="AR136" s="5">
        <f t="shared" ref="AR136:AR199" si="68">+K136/AQ136</f>
        <v>0.41324687239601265</v>
      </c>
      <c r="AS136" s="5">
        <f t="shared" ref="AS136:AS199" si="69">+AR136-L136</f>
        <v>3.2468723960126789E-3</v>
      </c>
      <c r="AT136" s="3">
        <f t="shared" ref="AT136:AT199" si="70">+K136*(AQ136/B136)</f>
        <v>10177.473270003595</v>
      </c>
      <c r="AU136" s="4">
        <f t="shared" ref="AU136:AU199" si="71">+K136-AT136</f>
        <v>83.326729996404538</v>
      </c>
      <c r="AV136" s="13">
        <f t="shared" ref="AV136:AV167" si="72">-100*AU136/K136</f>
        <v>-0.81208804378220556</v>
      </c>
      <c r="AW136">
        <f t="shared" ref="AW136:AW199" si="73">+AT136/AQ136</f>
        <v>0.40989094395398074</v>
      </c>
      <c r="AX136">
        <f t="shared" ref="AX136:AX199" si="74">+AW136-L136</f>
        <v>-1.0905604601924024E-4</v>
      </c>
      <c r="BB136" t="s">
        <v>150</v>
      </c>
    </row>
    <row r="137" spans="1:54" x14ac:dyDescent="0.35">
      <c r="A137" t="s">
        <v>151</v>
      </c>
      <c r="B137">
        <v>18043</v>
      </c>
      <c r="C137">
        <v>2209</v>
      </c>
      <c r="D137">
        <v>17872</v>
      </c>
      <c r="E137" s="3">
        <f t="shared" si="50"/>
        <v>-171</v>
      </c>
      <c r="F137" s="3">
        <f t="shared" si="51"/>
        <v>-7.7410593028519692</v>
      </c>
      <c r="G137">
        <v>17746.740000000002</v>
      </c>
      <c r="H137" s="3">
        <f t="shared" si="52"/>
        <v>-296.2599999999984</v>
      </c>
      <c r="I137" s="3">
        <f t="shared" si="53"/>
        <v>-1.6419664135675798</v>
      </c>
      <c r="J137" s="4">
        <f t="shared" si="54"/>
        <v>-13.411498415572584</v>
      </c>
      <c r="K137">
        <v>19609.2</v>
      </c>
      <c r="L137">
        <v>1.0900000000000001</v>
      </c>
      <c r="M137">
        <v>1.1000000000000001</v>
      </c>
      <c r="N137">
        <v>1.1000000000000001</v>
      </c>
      <c r="O137">
        <v>1.0000000000000011E-2</v>
      </c>
      <c r="P137">
        <v>1.0000000000000011E-2</v>
      </c>
      <c r="Q137">
        <v>0</v>
      </c>
      <c r="R137">
        <v>45</v>
      </c>
      <c r="S137">
        <v>0</v>
      </c>
      <c r="T137">
        <v>0</v>
      </c>
      <c r="U137">
        <v>84</v>
      </c>
      <c r="V137">
        <v>34</v>
      </c>
      <c r="W137">
        <v>2</v>
      </c>
      <c r="X137">
        <v>142</v>
      </c>
      <c r="Y137">
        <v>307</v>
      </c>
      <c r="Z137">
        <v>0.1465798045602606</v>
      </c>
      <c r="AB137" t="s">
        <v>151</v>
      </c>
      <c r="AC137" s="4">
        <f t="shared" si="55"/>
        <v>-251.2599999999984</v>
      </c>
      <c r="AD137" s="3">
        <f t="shared" si="56"/>
        <v>-11.374377546401014</v>
      </c>
      <c r="AE137" s="3">
        <f t="shared" si="57"/>
        <v>17791.740000000002</v>
      </c>
      <c r="AF137" s="5">
        <f t="shared" si="58"/>
        <v>1.1021518974535374</v>
      </c>
      <c r="AG137" s="12">
        <f t="shared" si="59"/>
        <v>1.2151897453537286E-2</v>
      </c>
      <c r="AH137" s="4">
        <f t="shared" si="60"/>
        <v>19336.129690627949</v>
      </c>
      <c r="AI137" s="4">
        <f t="shared" si="61"/>
        <v>273.07030937205127</v>
      </c>
      <c r="AJ137" s="13">
        <f t="shared" si="62"/>
        <v>-1.3925622124923569</v>
      </c>
      <c r="AK137">
        <f t="shared" si="63"/>
        <v>1.086803746605332</v>
      </c>
      <c r="AL137">
        <f t="shared" si="64"/>
        <v>-3.1962533946681138E-3</v>
      </c>
      <c r="AN137" s="15" t="s">
        <v>151</v>
      </c>
      <c r="AO137" s="4">
        <f t="shared" si="65"/>
        <v>-126</v>
      </c>
      <c r="AP137" s="3">
        <f t="shared" si="66"/>
        <v>-5.7039384336803982</v>
      </c>
      <c r="AQ137" s="3">
        <f t="shared" si="67"/>
        <v>17917</v>
      </c>
      <c r="AR137" s="5">
        <f t="shared" si="68"/>
        <v>1.0944466149466987</v>
      </c>
      <c r="AS137" s="5">
        <f t="shared" si="69"/>
        <v>4.4466149466986238E-3</v>
      </c>
      <c r="AT137" s="3">
        <f t="shared" si="70"/>
        <v>19472.262727927729</v>
      </c>
      <c r="AU137" s="4">
        <f t="shared" si="71"/>
        <v>136.9372720722713</v>
      </c>
      <c r="AV137" s="13">
        <f t="shared" si="72"/>
        <v>-0.69833176301058331</v>
      </c>
      <c r="AW137">
        <f t="shared" si="73"/>
        <v>1.0868037466053317</v>
      </c>
      <c r="AX137">
        <f t="shared" si="74"/>
        <v>-3.1962533946683358E-3</v>
      </c>
      <c r="BB137" t="s">
        <v>151</v>
      </c>
    </row>
    <row r="138" spans="1:54" x14ac:dyDescent="0.35">
      <c r="A138" t="s">
        <v>152</v>
      </c>
      <c r="B138">
        <v>8952</v>
      </c>
      <c r="C138">
        <v>509</v>
      </c>
      <c r="D138">
        <v>8837.81</v>
      </c>
      <c r="E138" s="3">
        <f t="shared" si="50"/>
        <v>-114.19000000000051</v>
      </c>
      <c r="F138" s="3">
        <f t="shared" si="51"/>
        <v>-22.43418467583507</v>
      </c>
      <c r="G138">
        <v>8754.17</v>
      </c>
      <c r="H138" s="3">
        <f t="shared" si="52"/>
        <v>-197.82999999999993</v>
      </c>
      <c r="I138" s="3">
        <f t="shared" si="53"/>
        <v>-2.2098972296693469</v>
      </c>
      <c r="J138" s="4">
        <f t="shared" si="54"/>
        <v>-38.866404715127686</v>
      </c>
      <c r="K138">
        <v>3709.4</v>
      </c>
      <c r="L138">
        <v>0.41</v>
      </c>
      <c r="M138">
        <v>0.42</v>
      </c>
      <c r="N138">
        <v>0.42</v>
      </c>
      <c r="O138">
        <v>1.0000000000000011E-2</v>
      </c>
      <c r="P138">
        <v>1.0000000000000011E-2</v>
      </c>
      <c r="Q138">
        <v>0</v>
      </c>
      <c r="R138">
        <v>28</v>
      </c>
      <c r="S138">
        <v>5</v>
      </c>
      <c r="T138">
        <v>0</v>
      </c>
      <c r="U138">
        <v>132</v>
      </c>
      <c r="V138">
        <v>0</v>
      </c>
      <c r="W138">
        <v>0</v>
      </c>
      <c r="X138">
        <v>40</v>
      </c>
      <c r="Y138">
        <v>205</v>
      </c>
      <c r="Z138">
        <v>0.13658536585365849</v>
      </c>
      <c r="AB138" t="s">
        <v>152</v>
      </c>
      <c r="AC138" s="4">
        <f t="shared" si="55"/>
        <v>-169.82999999999993</v>
      </c>
      <c r="AD138" s="3">
        <f t="shared" si="56"/>
        <v>-33.365422396856566</v>
      </c>
      <c r="AE138" s="3">
        <f t="shared" si="57"/>
        <v>8782.17</v>
      </c>
      <c r="AF138" s="5">
        <f t="shared" si="58"/>
        <v>0.42237852375893431</v>
      </c>
      <c r="AG138" s="12">
        <f t="shared" si="59"/>
        <v>1.2378523758934334E-2</v>
      </c>
      <c r="AH138" s="4">
        <f t="shared" si="60"/>
        <v>3639.028306300268</v>
      </c>
      <c r="AI138" s="4">
        <f t="shared" si="61"/>
        <v>70.371693699732077</v>
      </c>
      <c r="AJ138" s="13">
        <f t="shared" si="62"/>
        <v>-1.8971179624664927</v>
      </c>
      <c r="AK138">
        <f t="shared" si="63"/>
        <v>0.41436550491510277</v>
      </c>
      <c r="AL138">
        <f t="shared" si="64"/>
        <v>4.3655049151027914E-3</v>
      </c>
      <c r="AN138" s="15" t="s">
        <v>152</v>
      </c>
      <c r="AO138" s="4">
        <f t="shared" si="65"/>
        <v>-86.190000000000509</v>
      </c>
      <c r="AP138" s="3">
        <f t="shared" si="66"/>
        <v>-16.93320235756395</v>
      </c>
      <c r="AQ138" s="3">
        <f t="shared" si="67"/>
        <v>8865.81</v>
      </c>
      <c r="AR138" s="5">
        <f t="shared" si="68"/>
        <v>0.41839380722122405</v>
      </c>
      <c r="AS138" s="5">
        <f t="shared" si="69"/>
        <v>8.39380722122407E-3</v>
      </c>
      <c r="AT138" s="3">
        <f t="shared" si="70"/>
        <v>3673.6858371313674</v>
      </c>
      <c r="AU138" s="4">
        <f t="shared" si="71"/>
        <v>35.714162868632684</v>
      </c>
      <c r="AV138" s="13">
        <f t="shared" si="72"/>
        <v>-0.96280160857908781</v>
      </c>
      <c r="AW138">
        <f t="shared" si="73"/>
        <v>0.41436550491510282</v>
      </c>
      <c r="AX138">
        <f t="shared" si="74"/>
        <v>4.3655049151028469E-3</v>
      </c>
      <c r="BB138" t="s">
        <v>152</v>
      </c>
    </row>
    <row r="139" spans="1:54" x14ac:dyDescent="0.35">
      <c r="A139" t="s">
        <v>153</v>
      </c>
      <c r="B139">
        <v>6849</v>
      </c>
      <c r="C139">
        <v>253</v>
      </c>
      <c r="D139">
        <v>6790.52</v>
      </c>
      <c r="E139" s="3">
        <f t="shared" si="50"/>
        <v>-58.479999999999563</v>
      </c>
      <c r="F139" s="3">
        <f t="shared" si="51"/>
        <v>-23.114624505928681</v>
      </c>
      <c r="G139">
        <v>6747.68</v>
      </c>
      <c r="H139" s="3">
        <f t="shared" si="52"/>
        <v>-101.31999999999971</v>
      </c>
      <c r="I139" s="3">
        <f t="shared" si="53"/>
        <v>-1.4793400496422793</v>
      </c>
      <c r="J139" s="4">
        <f t="shared" si="54"/>
        <v>-40.04743083003941</v>
      </c>
      <c r="K139">
        <v>1533.2</v>
      </c>
      <c r="L139">
        <v>0.22</v>
      </c>
      <c r="M139">
        <v>0.23</v>
      </c>
      <c r="N139">
        <v>0.23</v>
      </c>
      <c r="O139">
        <v>1.0000000000000011E-2</v>
      </c>
      <c r="P139">
        <v>1.0000000000000011E-2</v>
      </c>
      <c r="Q139">
        <v>0</v>
      </c>
      <c r="R139">
        <v>25</v>
      </c>
      <c r="S139">
        <v>4</v>
      </c>
      <c r="T139">
        <v>0</v>
      </c>
      <c r="U139">
        <v>61</v>
      </c>
      <c r="V139">
        <v>5</v>
      </c>
      <c r="W139">
        <v>0</v>
      </c>
      <c r="X139">
        <v>10</v>
      </c>
      <c r="Y139">
        <v>105</v>
      </c>
      <c r="Z139">
        <v>0.23809523809523811</v>
      </c>
      <c r="AB139" t="s">
        <v>153</v>
      </c>
      <c r="AC139" s="4">
        <f t="shared" si="55"/>
        <v>-76.319999999999709</v>
      </c>
      <c r="AD139" s="3">
        <f t="shared" si="56"/>
        <v>-30.166007905138226</v>
      </c>
      <c r="AE139" s="3">
        <f t="shared" si="57"/>
        <v>6772.68</v>
      </c>
      <c r="AF139" s="5">
        <f t="shared" si="58"/>
        <v>0.22638010359266936</v>
      </c>
      <c r="AG139" s="12">
        <f t="shared" si="59"/>
        <v>6.3801035926693561E-3</v>
      </c>
      <c r="AH139" s="4">
        <f t="shared" si="60"/>
        <v>1516.1151957950067</v>
      </c>
      <c r="AI139" s="4">
        <f t="shared" si="61"/>
        <v>17.084804204993361</v>
      </c>
      <c r="AJ139" s="13">
        <f t="shared" si="62"/>
        <v>-1.1143232588699035</v>
      </c>
      <c r="AK139">
        <f t="shared" si="63"/>
        <v>0.22385749744488248</v>
      </c>
      <c r="AL139">
        <f t="shared" si="64"/>
        <v>3.8574974448824795E-3</v>
      </c>
      <c r="AN139" s="15" t="s">
        <v>153</v>
      </c>
      <c r="AO139" s="4">
        <f t="shared" si="65"/>
        <v>-33.479999999999563</v>
      </c>
      <c r="AP139" s="3">
        <f t="shared" si="66"/>
        <v>-13.233201581027496</v>
      </c>
      <c r="AQ139" s="3">
        <f t="shared" si="67"/>
        <v>6815.52</v>
      </c>
      <c r="AR139" s="5">
        <f t="shared" si="68"/>
        <v>0.22495715660727281</v>
      </c>
      <c r="AS139" s="5">
        <f t="shared" si="69"/>
        <v>4.9571566072728057E-3</v>
      </c>
      <c r="AT139" s="3">
        <f t="shared" si="70"/>
        <v>1525.7052509855455</v>
      </c>
      <c r="AU139" s="4">
        <f t="shared" si="71"/>
        <v>7.4947490144545554</v>
      </c>
      <c r="AV139" s="13">
        <f t="shared" si="72"/>
        <v>-0.48883048620235814</v>
      </c>
      <c r="AW139">
        <f t="shared" si="73"/>
        <v>0.22385749744488248</v>
      </c>
      <c r="AX139">
        <f t="shared" si="74"/>
        <v>3.8574974448824795E-3</v>
      </c>
      <c r="BB139" t="s">
        <v>153</v>
      </c>
    </row>
    <row r="140" spans="1:54" x14ac:dyDescent="0.35">
      <c r="A140" t="s">
        <v>154</v>
      </c>
      <c r="B140">
        <v>9381</v>
      </c>
      <c r="C140">
        <v>165</v>
      </c>
      <c r="D140">
        <v>9357.0499999999993</v>
      </c>
      <c r="E140" s="3">
        <f t="shared" si="50"/>
        <v>-23.950000000000728</v>
      </c>
      <c r="F140" s="3">
        <f t="shared" si="51"/>
        <v>-14.515151515151956</v>
      </c>
      <c r="G140">
        <v>9339.5</v>
      </c>
      <c r="H140" s="3">
        <f t="shared" si="52"/>
        <v>-41.5</v>
      </c>
      <c r="I140" s="3">
        <f t="shared" si="53"/>
        <v>-0.44238354120029849</v>
      </c>
      <c r="J140" s="4">
        <f t="shared" si="54"/>
        <v>-25.151515151515152</v>
      </c>
      <c r="K140">
        <v>2010.8</v>
      </c>
      <c r="L140">
        <v>0.21</v>
      </c>
      <c r="M140">
        <v>0.21</v>
      </c>
      <c r="N140">
        <v>0.22</v>
      </c>
      <c r="O140">
        <v>0</v>
      </c>
      <c r="P140">
        <v>1.0000000000000011E-2</v>
      </c>
      <c r="Q140">
        <v>0</v>
      </c>
      <c r="R140">
        <v>25</v>
      </c>
      <c r="S140">
        <v>1</v>
      </c>
      <c r="T140">
        <v>0</v>
      </c>
      <c r="U140">
        <v>9</v>
      </c>
      <c r="V140">
        <v>0</v>
      </c>
      <c r="W140">
        <v>0</v>
      </c>
      <c r="X140">
        <v>8</v>
      </c>
      <c r="Y140">
        <v>43</v>
      </c>
      <c r="Z140">
        <v>0.58139534883720934</v>
      </c>
      <c r="AB140" t="s">
        <v>154</v>
      </c>
      <c r="AC140" s="4">
        <f t="shared" si="55"/>
        <v>-16.5</v>
      </c>
      <c r="AD140" s="3">
        <f t="shared" si="56"/>
        <v>-10</v>
      </c>
      <c r="AE140" s="3">
        <f t="shared" si="57"/>
        <v>9364.5</v>
      </c>
      <c r="AF140" s="5">
        <f t="shared" si="58"/>
        <v>0.21472582625874312</v>
      </c>
      <c r="AG140" s="12">
        <f t="shared" si="59"/>
        <v>4.7258262587431266E-3</v>
      </c>
      <c r="AH140" s="4">
        <f t="shared" si="60"/>
        <v>2007.2632555164696</v>
      </c>
      <c r="AI140" s="4">
        <f t="shared" si="61"/>
        <v>3.5367444835303559</v>
      </c>
      <c r="AJ140" s="13">
        <f t="shared" si="62"/>
        <v>-0.17588743204348298</v>
      </c>
      <c r="AK140">
        <f t="shared" si="63"/>
        <v>0.21434815051700246</v>
      </c>
      <c r="AL140">
        <f t="shared" si="64"/>
        <v>4.3481505170024637E-3</v>
      </c>
      <c r="AN140" s="15" t="s">
        <v>154</v>
      </c>
      <c r="AO140" s="4">
        <f t="shared" si="65"/>
        <v>1.0499999999992724</v>
      </c>
      <c r="AP140" s="3">
        <f t="shared" si="66"/>
        <v>0.63636363636319537</v>
      </c>
      <c r="AQ140" s="3">
        <f t="shared" si="67"/>
        <v>9382.0499999999993</v>
      </c>
      <c r="AR140" s="5">
        <f t="shared" si="68"/>
        <v>0.21432416156383735</v>
      </c>
      <c r="AS140" s="5">
        <f t="shared" si="69"/>
        <v>4.3241615638373587E-3</v>
      </c>
      <c r="AT140" s="3">
        <f t="shared" si="70"/>
        <v>2011.0250655580426</v>
      </c>
      <c r="AU140" s="4">
        <f t="shared" si="71"/>
        <v>-0.22506555804261552</v>
      </c>
      <c r="AV140" s="13">
        <f t="shared" si="72"/>
        <v>1.1192836584574076E-2</v>
      </c>
      <c r="AW140">
        <f t="shared" si="73"/>
        <v>0.21434815051700243</v>
      </c>
      <c r="AX140">
        <f t="shared" si="74"/>
        <v>4.3481505170024359E-3</v>
      </c>
      <c r="BB140" t="s">
        <v>154</v>
      </c>
    </row>
    <row r="141" spans="1:54" x14ac:dyDescent="0.35">
      <c r="A141" t="s">
        <v>155</v>
      </c>
      <c r="B141">
        <v>23238</v>
      </c>
      <c r="C141">
        <v>2674</v>
      </c>
      <c r="D141">
        <v>22741.71</v>
      </c>
      <c r="E141" s="3">
        <f t="shared" si="50"/>
        <v>-496.29000000000087</v>
      </c>
      <c r="F141" s="3">
        <f t="shared" si="51"/>
        <v>-18.559835452505641</v>
      </c>
      <c r="G141">
        <v>22378.18</v>
      </c>
      <c r="H141" s="3">
        <f t="shared" si="52"/>
        <v>-859.81999999999971</v>
      </c>
      <c r="I141" s="3">
        <f t="shared" si="53"/>
        <v>-3.7000602461485483</v>
      </c>
      <c r="J141" s="4">
        <f t="shared" si="54"/>
        <v>-32.154824233358255</v>
      </c>
      <c r="K141">
        <v>9903.4</v>
      </c>
      <c r="L141">
        <v>0.43</v>
      </c>
      <c r="M141">
        <v>0.44</v>
      </c>
      <c r="N141">
        <v>0.44</v>
      </c>
      <c r="O141">
        <v>1.0000000000000011E-2</v>
      </c>
      <c r="P141">
        <v>1.0000000000000011E-2</v>
      </c>
      <c r="Q141">
        <v>0</v>
      </c>
      <c r="R141">
        <v>186</v>
      </c>
      <c r="S141">
        <v>23</v>
      </c>
      <c r="T141">
        <v>0</v>
      </c>
      <c r="U141">
        <v>376</v>
      </c>
      <c r="V141">
        <v>2</v>
      </c>
      <c r="W141">
        <v>51</v>
      </c>
      <c r="X141">
        <v>253</v>
      </c>
      <c r="Y141">
        <v>891</v>
      </c>
      <c r="Z141">
        <v>0.20875420875420869</v>
      </c>
      <c r="AB141" t="s">
        <v>155</v>
      </c>
      <c r="AC141" s="4">
        <f t="shared" si="55"/>
        <v>-673.81999999999971</v>
      </c>
      <c r="AD141" s="3">
        <f t="shared" si="56"/>
        <v>-25.198952879581142</v>
      </c>
      <c r="AE141" s="3">
        <f t="shared" si="57"/>
        <v>22564.18</v>
      </c>
      <c r="AF141" s="5">
        <f t="shared" si="58"/>
        <v>0.43889917559601099</v>
      </c>
      <c r="AG141" s="12">
        <f t="shared" si="59"/>
        <v>8.8991755960109997E-3</v>
      </c>
      <c r="AH141" s="4">
        <f t="shared" si="60"/>
        <v>9616.2363461571549</v>
      </c>
      <c r="AI141" s="4">
        <f t="shared" si="61"/>
        <v>287.16365384284472</v>
      </c>
      <c r="AJ141" s="13">
        <f t="shared" si="62"/>
        <v>-2.8996471297013624</v>
      </c>
      <c r="AK141">
        <f t="shared" si="63"/>
        <v>0.42617264824855833</v>
      </c>
      <c r="AL141">
        <f t="shared" si="64"/>
        <v>-3.8273517514416655E-3</v>
      </c>
      <c r="AN141" s="15" t="s">
        <v>155</v>
      </c>
      <c r="AO141" s="4">
        <f t="shared" si="65"/>
        <v>-310.29000000000087</v>
      </c>
      <c r="AP141" s="3">
        <f t="shared" si="66"/>
        <v>-11.603964098728529</v>
      </c>
      <c r="AQ141" s="3">
        <f t="shared" si="67"/>
        <v>22927.71</v>
      </c>
      <c r="AR141" s="5">
        <f t="shared" si="68"/>
        <v>0.43194021557320816</v>
      </c>
      <c r="AS141" s="5">
        <f t="shared" si="69"/>
        <v>1.9402155732081705E-3</v>
      </c>
      <c r="AT141" s="3">
        <f t="shared" si="70"/>
        <v>9771.1628889749536</v>
      </c>
      <c r="AU141" s="4">
        <f t="shared" si="71"/>
        <v>132.23711102504603</v>
      </c>
      <c r="AV141" s="13">
        <f t="shared" si="72"/>
        <v>-1.3352698166795851</v>
      </c>
      <c r="AW141">
        <f t="shared" si="73"/>
        <v>0.42617264824855838</v>
      </c>
      <c r="AX141">
        <f t="shared" si="74"/>
        <v>-3.82735175144161E-3</v>
      </c>
      <c r="BB141" t="s">
        <v>155</v>
      </c>
    </row>
    <row r="142" spans="1:54" x14ac:dyDescent="0.35">
      <c r="A142" t="s">
        <v>156</v>
      </c>
      <c r="B142">
        <v>37751</v>
      </c>
      <c r="C142">
        <v>6355</v>
      </c>
      <c r="D142">
        <v>36954.49</v>
      </c>
      <c r="E142" s="3">
        <f t="shared" si="50"/>
        <v>-796.51000000000204</v>
      </c>
      <c r="F142" s="3">
        <f t="shared" si="51"/>
        <v>-12.533595594020488</v>
      </c>
      <c r="G142">
        <v>36371.050000000003</v>
      </c>
      <c r="H142" s="3">
        <f t="shared" si="52"/>
        <v>-1379.9499999999971</v>
      </c>
      <c r="I142" s="3">
        <f t="shared" si="53"/>
        <v>-3.6553998569574238</v>
      </c>
      <c r="J142" s="4">
        <f t="shared" si="54"/>
        <v>-21.714398111723007</v>
      </c>
      <c r="K142">
        <v>16518.400000000001</v>
      </c>
      <c r="L142">
        <v>0.44</v>
      </c>
      <c r="M142">
        <v>0.45</v>
      </c>
      <c r="N142">
        <v>0.45</v>
      </c>
      <c r="O142">
        <v>1.0000000000000011E-2</v>
      </c>
      <c r="P142">
        <v>1.0000000000000011E-2</v>
      </c>
      <c r="Q142">
        <v>0</v>
      </c>
      <c r="R142">
        <v>389</v>
      </c>
      <c r="S142">
        <v>17</v>
      </c>
      <c r="T142">
        <v>14</v>
      </c>
      <c r="U142">
        <v>376</v>
      </c>
      <c r="V142">
        <v>25</v>
      </c>
      <c r="W142">
        <v>16</v>
      </c>
      <c r="X142">
        <v>593</v>
      </c>
      <c r="Y142">
        <v>1430</v>
      </c>
      <c r="Z142">
        <v>0.27202797202797202</v>
      </c>
      <c r="AB142" t="s">
        <v>156</v>
      </c>
      <c r="AC142" s="4">
        <f t="shared" si="55"/>
        <v>-990.94999999999709</v>
      </c>
      <c r="AD142" s="3">
        <f t="shared" si="56"/>
        <v>-15.593233674272181</v>
      </c>
      <c r="AE142" s="3">
        <f t="shared" si="57"/>
        <v>36760.050000000003</v>
      </c>
      <c r="AF142" s="5">
        <f t="shared" si="58"/>
        <v>0.44935738661944147</v>
      </c>
      <c r="AG142" s="12">
        <f t="shared" si="59"/>
        <v>9.3573866194414657E-3</v>
      </c>
      <c r="AH142" s="4">
        <f t="shared" si="60"/>
        <v>16084.798016476389</v>
      </c>
      <c r="AI142" s="4">
        <f t="shared" si="61"/>
        <v>433.60198352361294</v>
      </c>
      <c r="AJ142" s="13">
        <f t="shared" si="62"/>
        <v>-2.6249635771237707</v>
      </c>
      <c r="AK142">
        <f t="shared" si="63"/>
        <v>0.43756191888956592</v>
      </c>
      <c r="AL142">
        <f t="shared" si="64"/>
        <v>-2.4380811104340872E-3</v>
      </c>
      <c r="AN142" s="15" t="s">
        <v>156</v>
      </c>
      <c r="AO142" s="4">
        <f t="shared" si="65"/>
        <v>-407.51000000000204</v>
      </c>
      <c r="AP142" s="3">
        <f t="shared" si="66"/>
        <v>-6.4124311565696619</v>
      </c>
      <c r="AQ142" s="3">
        <f t="shared" si="67"/>
        <v>37343.49</v>
      </c>
      <c r="AR142" s="5">
        <f t="shared" si="68"/>
        <v>0.44233680354996285</v>
      </c>
      <c r="AS142" s="5">
        <f t="shared" si="69"/>
        <v>2.3368035499628514E-3</v>
      </c>
      <c r="AT142" s="3">
        <f t="shared" si="70"/>
        <v>16340.089142433313</v>
      </c>
      <c r="AU142" s="4">
        <f t="shared" si="71"/>
        <v>178.31085756668836</v>
      </c>
      <c r="AV142" s="13">
        <f t="shared" si="72"/>
        <v>-1.0794680935604437</v>
      </c>
      <c r="AW142">
        <f t="shared" si="73"/>
        <v>0.43756191888956586</v>
      </c>
      <c r="AX142">
        <f t="shared" si="74"/>
        <v>-2.4380811104341427E-3</v>
      </c>
      <c r="BB142" t="s">
        <v>156</v>
      </c>
    </row>
    <row r="143" spans="1:54" x14ac:dyDescent="0.35">
      <c r="A143" t="s">
        <v>157</v>
      </c>
      <c r="B143">
        <v>1712</v>
      </c>
      <c r="C143">
        <v>504</v>
      </c>
      <c r="D143">
        <v>1674.12</v>
      </c>
      <c r="E143" s="3">
        <f t="shared" si="50"/>
        <v>-37.880000000000109</v>
      </c>
      <c r="F143" s="3">
        <f t="shared" si="51"/>
        <v>-7.5158730158730371</v>
      </c>
      <c r="G143">
        <v>1646.38</v>
      </c>
      <c r="H143" s="3">
        <f t="shared" si="52"/>
        <v>-65.619999999999891</v>
      </c>
      <c r="I143" s="3">
        <f t="shared" si="53"/>
        <v>-3.8329439252336384</v>
      </c>
      <c r="J143" s="4">
        <f t="shared" si="54"/>
        <v>-13.019841269841248</v>
      </c>
      <c r="K143">
        <v>664.8</v>
      </c>
      <c r="L143">
        <v>0.39</v>
      </c>
      <c r="M143">
        <v>0.4</v>
      </c>
      <c r="N143">
        <v>0.4</v>
      </c>
      <c r="O143">
        <v>1.0000000000000011E-2</v>
      </c>
      <c r="P143">
        <v>1.0000000000000011E-2</v>
      </c>
      <c r="Q143">
        <v>0</v>
      </c>
      <c r="R143">
        <v>2</v>
      </c>
      <c r="S143">
        <v>0</v>
      </c>
      <c r="T143">
        <v>0</v>
      </c>
      <c r="U143">
        <v>55</v>
      </c>
      <c r="V143">
        <v>0</v>
      </c>
      <c r="W143">
        <v>0</v>
      </c>
      <c r="X143">
        <v>11</v>
      </c>
      <c r="Y143">
        <v>68</v>
      </c>
      <c r="Z143">
        <v>2.9411764705882349E-2</v>
      </c>
      <c r="AB143" t="s">
        <v>157</v>
      </c>
      <c r="AC143" s="4">
        <f t="shared" si="55"/>
        <v>-63.619999999999891</v>
      </c>
      <c r="AD143" s="3">
        <f t="shared" si="56"/>
        <v>-12.623015873015852</v>
      </c>
      <c r="AE143" s="3">
        <f t="shared" si="57"/>
        <v>1648.38</v>
      </c>
      <c r="AF143" s="5">
        <f t="shared" si="58"/>
        <v>0.4033050631529137</v>
      </c>
      <c r="AG143" s="12">
        <f t="shared" si="59"/>
        <v>1.3305063152913688E-2</v>
      </c>
      <c r="AH143" s="4">
        <f t="shared" si="60"/>
        <v>640.09522429906542</v>
      </c>
      <c r="AI143" s="4">
        <f t="shared" si="61"/>
        <v>24.704775700934533</v>
      </c>
      <c r="AJ143" s="13">
        <f t="shared" si="62"/>
        <v>-3.716121495327096</v>
      </c>
      <c r="AK143">
        <f t="shared" si="63"/>
        <v>0.38831775700934579</v>
      </c>
      <c r="AL143">
        <f t="shared" si="64"/>
        <v>-1.6822429906542258E-3</v>
      </c>
      <c r="AN143" s="15" t="s">
        <v>157</v>
      </c>
      <c r="AO143" s="4">
        <f t="shared" si="65"/>
        <v>-35.880000000000109</v>
      </c>
      <c r="AP143" s="3">
        <f t="shared" si="66"/>
        <v>-7.1190476190476408</v>
      </c>
      <c r="AQ143" s="3">
        <f t="shared" si="67"/>
        <v>1676.12</v>
      </c>
      <c r="AR143" s="5">
        <f t="shared" si="68"/>
        <v>0.39663031286542727</v>
      </c>
      <c r="AS143" s="5">
        <f t="shared" si="69"/>
        <v>6.630312865427257E-3</v>
      </c>
      <c r="AT143" s="3">
        <f t="shared" si="70"/>
        <v>650.8671588785046</v>
      </c>
      <c r="AU143" s="4">
        <f t="shared" si="71"/>
        <v>13.932841121495358</v>
      </c>
      <c r="AV143" s="13">
        <f t="shared" si="72"/>
        <v>-2.0957943925233691</v>
      </c>
      <c r="AW143">
        <f t="shared" si="73"/>
        <v>0.38831775700934579</v>
      </c>
      <c r="AX143">
        <f t="shared" si="74"/>
        <v>-1.6822429906542258E-3</v>
      </c>
      <c r="BB143" t="s">
        <v>157</v>
      </c>
    </row>
    <row r="144" spans="1:54" x14ac:dyDescent="0.35">
      <c r="A144" t="s">
        <v>158</v>
      </c>
      <c r="B144">
        <v>4616</v>
      </c>
      <c r="C144">
        <v>426</v>
      </c>
      <c r="D144">
        <v>4515.74</v>
      </c>
      <c r="E144" s="3">
        <f t="shared" si="50"/>
        <v>-100.26000000000022</v>
      </c>
      <c r="F144" s="3">
        <f t="shared" si="51"/>
        <v>-23.535211267605685</v>
      </c>
      <c r="G144">
        <v>4442.3</v>
      </c>
      <c r="H144" s="3">
        <f t="shared" si="52"/>
        <v>-173.69999999999982</v>
      </c>
      <c r="I144" s="3">
        <f t="shared" si="53"/>
        <v>-3.7629982668977431</v>
      </c>
      <c r="J144" s="4">
        <f t="shared" si="54"/>
        <v>-40.774647887323901</v>
      </c>
      <c r="K144">
        <v>1596.6</v>
      </c>
      <c r="L144">
        <v>0.35</v>
      </c>
      <c r="M144">
        <v>0.35</v>
      </c>
      <c r="N144">
        <v>0.36</v>
      </c>
      <c r="O144">
        <v>0</v>
      </c>
      <c r="P144">
        <v>1.0000000000000011E-2</v>
      </c>
      <c r="Q144">
        <v>0</v>
      </c>
      <c r="R144">
        <v>49</v>
      </c>
      <c r="S144">
        <v>2</v>
      </c>
      <c r="T144">
        <v>0</v>
      </c>
      <c r="U144">
        <v>92</v>
      </c>
      <c r="V144">
        <v>0</v>
      </c>
      <c r="W144">
        <v>5</v>
      </c>
      <c r="X144">
        <v>32</v>
      </c>
      <c r="Y144">
        <v>180</v>
      </c>
      <c r="Z144">
        <v>0.2722222222222222</v>
      </c>
      <c r="AB144" t="s">
        <v>158</v>
      </c>
      <c r="AC144" s="4">
        <f t="shared" si="55"/>
        <v>-124.69999999999982</v>
      </c>
      <c r="AD144" s="3">
        <f t="shared" si="56"/>
        <v>-29.272300469483525</v>
      </c>
      <c r="AE144" s="3">
        <f t="shared" si="57"/>
        <v>4491.3</v>
      </c>
      <c r="AF144" s="5">
        <f t="shared" si="58"/>
        <v>0.35548727539910491</v>
      </c>
      <c r="AG144" s="12">
        <f t="shared" si="59"/>
        <v>5.4872753991049295E-3</v>
      </c>
      <c r="AH144" s="4">
        <f t="shared" si="60"/>
        <v>1553.4682798960139</v>
      </c>
      <c r="AI144" s="4">
        <f t="shared" si="61"/>
        <v>43.131720103986027</v>
      </c>
      <c r="AJ144" s="13">
        <f t="shared" si="62"/>
        <v>-2.7014731369150713</v>
      </c>
      <c r="AK144">
        <f t="shared" si="63"/>
        <v>0.34588388214904681</v>
      </c>
      <c r="AL144">
        <f t="shared" si="64"/>
        <v>-4.1161178509531715E-3</v>
      </c>
      <c r="AN144" s="15" t="s">
        <v>158</v>
      </c>
      <c r="AO144" s="4">
        <f t="shared" si="65"/>
        <v>-51.260000000000218</v>
      </c>
      <c r="AP144" s="3">
        <f t="shared" si="66"/>
        <v>-12.03286384976531</v>
      </c>
      <c r="AQ144" s="3">
        <f t="shared" si="67"/>
        <v>4564.74</v>
      </c>
      <c r="AR144" s="5">
        <f t="shared" si="68"/>
        <v>0.349768004311308</v>
      </c>
      <c r="AS144" s="5">
        <f t="shared" si="69"/>
        <v>-2.3199568869197718E-4</v>
      </c>
      <c r="AT144" s="3">
        <f t="shared" si="70"/>
        <v>1578.8699922010396</v>
      </c>
      <c r="AU144" s="4">
        <f t="shared" si="71"/>
        <v>17.730007798960287</v>
      </c>
      <c r="AV144" s="13">
        <f t="shared" si="72"/>
        <v>-1.1104852686308586</v>
      </c>
      <c r="AW144">
        <f t="shared" si="73"/>
        <v>0.34588388214904675</v>
      </c>
      <c r="AX144">
        <f t="shared" si="74"/>
        <v>-4.116117850953227E-3</v>
      </c>
      <c r="BB144" t="s">
        <v>158</v>
      </c>
    </row>
    <row r="145" spans="1:54" x14ac:dyDescent="0.35">
      <c r="A145" t="s">
        <v>159</v>
      </c>
      <c r="B145">
        <v>1868</v>
      </c>
      <c r="C145">
        <v>93</v>
      </c>
      <c r="D145">
        <v>1835.69</v>
      </c>
      <c r="E145" s="3">
        <f t="shared" si="50"/>
        <v>-32.309999999999945</v>
      </c>
      <c r="F145" s="3">
        <f t="shared" si="51"/>
        <v>-34.741935483870911</v>
      </c>
      <c r="G145">
        <v>1812.03</v>
      </c>
      <c r="H145" s="3">
        <f t="shared" si="52"/>
        <v>-55.970000000000027</v>
      </c>
      <c r="I145" s="3">
        <f t="shared" si="53"/>
        <v>-2.9962526766595303</v>
      </c>
      <c r="J145" s="4">
        <f t="shared" si="54"/>
        <v>-60.182795698924764</v>
      </c>
      <c r="K145">
        <v>584.79999999999995</v>
      </c>
      <c r="L145">
        <v>0.31</v>
      </c>
      <c r="M145">
        <v>0.32</v>
      </c>
      <c r="N145">
        <v>0.32</v>
      </c>
      <c r="O145">
        <v>1.0000000000000011E-2</v>
      </c>
      <c r="P145">
        <v>1.0000000000000011E-2</v>
      </c>
      <c r="Q145">
        <v>0</v>
      </c>
      <c r="R145">
        <v>22</v>
      </c>
      <c r="S145">
        <v>0</v>
      </c>
      <c r="T145">
        <v>2</v>
      </c>
      <c r="U145">
        <v>27</v>
      </c>
      <c r="V145">
        <v>0</v>
      </c>
      <c r="W145">
        <v>6</v>
      </c>
      <c r="X145">
        <v>1</v>
      </c>
      <c r="Y145">
        <v>58</v>
      </c>
      <c r="Z145">
        <v>0.37931034482758619</v>
      </c>
      <c r="AB145" t="s">
        <v>159</v>
      </c>
      <c r="AC145" s="4">
        <f t="shared" si="55"/>
        <v>-33.970000000000027</v>
      </c>
      <c r="AD145" s="3">
        <f t="shared" si="56"/>
        <v>-36.52688172043014</v>
      </c>
      <c r="AE145" s="3">
        <f t="shared" si="57"/>
        <v>1834.03</v>
      </c>
      <c r="AF145" s="5">
        <f t="shared" si="58"/>
        <v>0.31886065113438711</v>
      </c>
      <c r="AG145" s="12">
        <f t="shared" si="59"/>
        <v>8.8606511343871097E-3</v>
      </c>
      <c r="AH145" s="4">
        <f t="shared" si="60"/>
        <v>574.16528051391856</v>
      </c>
      <c r="AI145" s="4">
        <f t="shared" si="61"/>
        <v>10.634719486081394</v>
      </c>
      <c r="AJ145" s="13">
        <f t="shared" si="62"/>
        <v>-1.8185224839400471</v>
      </c>
      <c r="AK145">
        <f t="shared" si="63"/>
        <v>0.31306209850107064</v>
      </c>
      <c r="AL145">
        <f t="shared" si="64"/>
        <v>3.0620985010706425E-3</v>
      </c>
      <c r="AN145" s="15" t="s">
        <v>159</v>
      </c>
      <c r="AO145" s="4">
        <f t="shared" si="65"/>
        <v>-10.309999999999945</v>
      </c>
      <c r="AP145" s="3">
        <f t="shared" si="66"/>
        <v>-11.086021505376285</v>
      </c>
      <c r="AQ145" s="3">
        <f t="shared" si="67"/>
        <v>1857.69</v>
      </c>
      <c r="AR145" s="5">
        <f t="shared" si="68"/>
        <v>0.3147995628980077</v>
      </c>
      <c r="AS145" s="5">
        <f t="shared" si="69"/>
        <v>4.7995628980077032E-3</v>
      </c>
      <c r="AT145" s="3">
        <f t="shared" si="70"/>
        <v>581.57232976445391</v>
      </c>
      <c r="AU145" s="4">
        <f t="shared" si="71"/>
        <v>3.2276702355460429</v>
      </c>
      <c r="AV145" s="13">
        <f t="shared" si="72"/>
        <v>-0.55192719486081454</v>
      </c>
      <c r="AW145">
        <f t="shared" si="73"/>
        <v>0.31306209850107064</v>
      </c>
      <c r="AX145">
        <f t="shared" si="74"/>
        <v>3.0620985010706425E-3</v>
      </c>
      <c r="BB145" t="s">
        <v>159</v>
      </c>
    </row>
    <row r="146" spans="1:54" x14ac:dyDescent="0.35">
      <c r="A146" t="s">
        <v>160</v>
      </c>
      <c r="B146">
        <v>8919</v>
      </c>
      <c r="C146">
        <v>745</v>
      </c>
      <c r="D146">
        <v>8612.09</v>
      </c>
      <c r="E146" s="3">
        <f t="shared" si="50"/>
        <v>-306.90999999999985</v>
      </c>
      <c r="F146" s="3">
        <f t="shared" si="51"/>
        <v>-41.195973154362399</v>
      </c>
      <c r="G146">
        <v>8387.2800000000007</v>
      </c>
      <c r="H146" s="3">
        <f t="shared" si="52"/>
        <v>-531.71999999999935</v>
      </c>
      <c r="I146" s="3">
        <f t="shared" si="53"/>
        <v>-5.9616548940464105</v>
      </c>
      <c r="J146" s="4">
        <f t="shared" si="54"/>
        <v>-71.371812080536827</v>
      </c>
      <c r="K146">
        <v>1620.2</v>
      </c>
      <c r="L146">
        <v>0.18</v>
      </c>
      <c r="M146">
        <v>0.19</v>
      </c>
      <c r="N146">
        <v>0.19</v>
      </c>
      <c r="O146">
        <v>1.0000000000000011E-2</v>
      </c>
      <c r="P146">
        <v>1.0000000000000011E-2</v>
      </c>
      <c r="Q146">
        <v>0</v>
      </c>
      <c r="R146">
        <v>72</v>
      </c>
      <c r="S146">
        <v>7</v>
      </c>
      <c r="T146">
        <v>90</v>
      </c>
      <c r="U146">
        <v>115</v>
      </c>
      <c r="V146">
        <v>9</v>
      </c>
      <c r="W146">
        <v>1</v>
      </c>
      <c r="X146">
        <v>257</v>
      </c>
      <c r="Y146">
        <v>551</v>
      </c>
      <c r="Z146">
        <v>0.1306715063520871</v>
      </c>
      <c r="AB146" t="s">
        <v>160</v>
      </c>
      <c r="AC146" s="4">
        <f t="shared" si="55"/>
        <v>-459.71999999999935</v>
      </c>
      <c r="AD146" s="3">
        <f t="shared" si="56"/>
        <v>-61.707382550335481</v>
      </c>
      <c r="AE146" s="3">
        <f t="shared" si="57"/>
        <v>8459.2800000000007</v>
      </c>
      <c r="AF146" s="5">
        <f t="shared" si="58"/>
        <v>0.19152930273025601</v>
      </c>
      <c r="AG146" s="12">
        <f t="shared" si="59"/>
        <v>1.1529302730256014E-2</v>
      </c>
      <c r="AH146" s="4">
        <f t="shared" si="60"/>
        <v>1536.68858123108</v>
      </c>
      <c r="AI146" s="4">
        <f t="shared" si="61"/>
        <v>83.511418768920066</v>
      </c>
      <c r="AJ146" s="13">
        <f t="shared" si="62"/>
        <v>-5.1543895055499362</v>
      </c>
      <c r="AK146">
        <f t="shared" si="63"/>
        <v>0.1816571364502747</v>
      </c>
      <c r="AL146">
        <f t="shared" si="64"/>
        <v>1.6571364502747099E-3</v>
      </c>
      <c r="AN146" s="15" t="s">
        <v>160</v>
      </c>
      <c r="AO146" s="4">
        <f t="shared" si="65"/>
        <v>-234.90999999999985</v>
      </c>
      <c r="AP146" s="3">
        <f t="shared" si="66"/>
        <v>-31.531543624161053</v>
      </c>
      <c r="AQ146" s="3">
        <f t="shared" si="67"/>
        <v>8684.09</v>
      </c>
      <c r="AR146" s="5">
        <f t="shared" si="68"/>
        <v>0.18657107422884839</v>
      </c>
      <c r="AS146" s="5">
        <f t="shared" si="69"/>
        <v>6.5710742288483948E-3</v>
      </c>
      <c r="AT146" s="3">
        <f t="shared" si="70"/>
        <v>1577.526922076466</v>
      </c>
      <c r="AU146" s="4">
        <f t="shared" si="71"/>
        <v>42.673077923534038</v>
      </c>
      <c r="AV146" s="13">
        <f t="shared" si="72"/>
        <v>-2.6338154501625746</v>
      </c>
      <c r="AW146">
        <f t="shared" si="73"/>
        <v>0.1816571364502747</v>
      </c>
      <c r="AX146">
        <f t="shared" si="74"/>
        <v>1.6571364502747099E-3</v>
      </c>
      <c r="BB146" t="s">
        <v>160</v>
      </c>
    </row>
    <row r="147" spans="1:54" x14ac:dyDescent="0.35">
      <c r="A147" t="s">
        <v>161</v>
      </c>
      <c r="B147">
        <v>10429</v>
      </c>
      <c r="C147">
        <v>141</v>
      </c>
      <c r="D147">
        <v>10389.450000000001</v>
      </c>
      <c r="E147" s="3">
        <f t="shared" si="50"/>
        <v>-39.549999999999272</v>
      </c>
      <c r="F147" s="3">
        <f t="shared" si="51"/>
        <v>-28.049645390070406</v>
      </c>
      <c r="G147">
        <v>10360.49</v>
      </c>
      <c r="H147" s="3">
        <f t="shared" si="52"/>
        <v>-68.510000000000218</v>
      </c>
      <c r="I147" s="3">
        <f t="shared" si="53"/>
        <v>-0.65691820884073471</v>
      </c>
      <c r="J147" s="4">
        <f t="shared" si="54"/>
        <v>-48.588652482269659</v>
      </c>
      <c r="K147">
        <v>7542.6</v>
      </c>
      <c r="L147">
        <v>0.72</v>
      </c>
      <c r="M147">
        <v>0.73</v>
      </c>
      <c r="N147">
        <v>0.73</v>
      </c>
      <c r="O147">
        <v>1.0000000000000011E-2</v>
      </c>
      <c r="P147">
        <v>1.0000000000000011E-2</v>
      </c>
      <c r="Q147">
        <v>0</v>
      </c>
      <c r="R147">
        <v>18</v>
      </c>
      <c r="S147">
        <v>40</v>
      </c>
      <c r="T147">
        <v>0</v>
      </c>
      <c r="U147">
        <v>9</v>
      </c>
      <c r="V147">
        <v>0</v>
      </c>
      <c r="W147">
        <v>0</v>
      </c>
      <c r="X147">
        <v>4</v>
      </c>
      <c r="Y147">
        <v>71</v>
      </c>
      <c r="Z147">
        <v>0.25352112676056338</v>
      </c>
      <c r="AB147" t="s">
        <v>161</v>
      </c>
      <c r="AC147" s="4">
        <f t="shared" si="55"/>
        <v>-50.510000000000218</v>
      </c>
      <c r="AD147" s="3">
        <f t="shared" si="56"/>
        <v>-35.822695035461145</v>
      </c>
      <c r="AE147" s="3">
        <f t="shared" si="57"/>
        <v>10378.49</v>
      </c>
      <c r="AF147" s="5">
        <f t="shared" si="58"/>
        <v>0.72675312111877555</v>
      </c>
      <c r="AG147" s="12">
        <f t="shared" si="59"/>
        <v>6.7531211187755735E-3</v>
      </c>
      <c r="AH147" s="4">
        <f t="shared" si="60"/>
        <v>7506.0694864320649</v>
      </c>
      <c r="AI147" s="4">
        <f t="shared" si="61"/>
        <v>36.530513567935486</v>
      </c>
      <c r="AJ147" s="13">
        <f t="shared" si="62"/>
        <v>-0.48432256208648855</v>
      </c>
      <c r="AK147">
        <f t="shared" si="63"/>
        <v>0.7232332917825296</v>
      </c>
      <c r="AL147">
        <f t="shared" si="64"/>
        <v>3.2332917825296237E-3</v>
      </c>
      <c r="AN147" s="15" t="s">
        <v>161</v>
      </c>
      <c r="AO147" s="4">
        <f t="shared" si="65"/>
        <v>-21.549999999999272</v>
      </c>
      <c r="AP147" s="3">
        <f t="shared" si="66"/>
        <v>-15.283687943261896</v>
      </c>
      <c r="AQ147" s="3">
        <f t="shared" si="67"/>
        <v>10407.450000000001</v>
      </c>
      <c r="AR147" s="5">
        <f t="shared" si="68"/>
        <v>0.72473084184886782</v>
      </c>
      <c r="AS147" s="5">
        <f t="shared" si="69"/>
        <v>4.7308418488678505E-3</v>
      </c>
      <c r="AT147" s="3">
        <f t="shared" si="70"/>
        <v>7527.0143225620868</v>
      </c>
      <c r="AU147" s="4">
        <f t="shared" si="71"/>
        <v>15.585677437913546</v>
      </c>
      <c r="AV147" s="13">
        <f t="shared" si="72"/>
        <v>-0.20663534375299691</v>
      </c>
      <c r="AW147">
        <f t="shared" si="73"/>
        <v>0.72323329178252949</v>
      </c>
      <c r="AX147">
        <f t="shared" si="74"/>
        <v>3.2332917825295127E-3</v>
      </c>
      <c r="BB147" t="s">
        <v>161</v>
      </c>
    </row>
    <row r="148" spans="1:54" x14ac:dyDescent="0.35">
      <c r="A148" t="s">
        <v>162</v>
      </c>
      <c r="B148">
        <v>6265</v>
      </c>
      <c r="C148">
        <v>1033</v>
      </c>
      <c r="D148">
        <v>6165.85</v>
      </c>
      <c r="E148" s="3">
        <f t="shared" si="50"/>
        <v>-99.149999999999636</v>
      </c>
      <c r="F148" s="3">
        <f t="shared" si="51"/>
        <v>-9.5982575024201005</v>
      </c>
      <c r="G148">
        <v>6093.23</v>
      </c>
      <c r="H148" s="3">
        <f t="shared" si="52"/>
        <v>-171.77000000000044</v>
      </c>
      <c r="I148" s="3">
        <f t="shared" si="53"/>
        <v>-2.7417398244213955</v>
      </c>
      <c r="J148" s="4">
        <f t="shared" si="54"/>
        <v>-16.62826718296229</v>
      </c>
      <c r="K148">
        <v>1692.2</v>
      </c>
      <c r="L148">
        <v>0.27</v>
      </c>
      <c r="M148">
        <v>0.27</v>
      </c>
      <c r="N148">
        <v>0.28000000000000003</v>
      </c>
      <c r="O148">
        <v>0</v>
      </c>
      <c r="P148">
        <v>1.0000000000000011E-2</v>
      </c>
      <c r="Q148">
        <v>0</v>
      </c>
      <c r="R148">
        <v>42</v>
      </c>
      <c r="S148">
        <v>1</v>
      </c>
      <c r="T148">
        <v>1</v>
      </c>
      <c r="U148">
        <v>106</v>
      </c>
      <c r="V148">
        <v>0</v>
      </c>
      <c r="W148">
        <v>3</v>
      </c>
      <c r="X148">
        <v>25</v>
      </c>
      <c r="Y148">
        <v>178</v>
      </c>
      <c r="Z148">
        <v>0.2359550561797753</v>
      </c>
      <c r="AB148" t="s">
        <v>162</v>
      </c>
      <c r="AC148" s="4">
        <f t="shared" si="55"/>
        <v>-129.77000000000044</v>
      </c>
      <c r="AD148" s="3">
        <f t="shared" si="56"/>
        <v>-12.562439496611853</v>
      </c>
      <c r="AE148" s="3">
        <f t="shared" si="57"/>
        <v>6135.23</v>
      </c>
      <c r="AF148" s="5">
        <f t="shared" si="58"/>
        <v>0.27581688054074582</v>
      </c>
      <c r="AG148" s="12">
        <f t="shared" si="59"/>
        <v>5.8168805407458057E-3</v>
      </c>
      <c r="AH148" s="4">
        <f t="shared" si="60"/>
        <v>1657.1486362330406</v>
      </c>
      <c r="AI148" s="4">
        <f t="shared" si="61"/>
        <v>35.051363766959412</v>
      </c>
      <c r="AJ148" s="13">
        <f t="shared" si="62"/>
        <v>-2.0713487629688814</v>
      </c>
      <c r="AK148">
        <f t="shared" si="63"/>
        <v>0.27010375099760575</v>
      </c>
      <c r="AL148">
        <f t="shared" si="64"/>
        <v>1.0375099760573381E-4</v>
      </c>
      <c r="AN148" s="15" t="s">
        <v>162</v>
      </c>
      <c r="AO148" s="4">
        <f t="shared" si="65"/>
        <v>-57.149999999999636</v>
      </c>
      <c r="AP148" s="3">
        <f t="shared" si="66"/>
        <v>-5.5324298160696648</v>
      </c>
      <c r="AQ148" s="3">
        <f t="shared" si="67"/>
        <v>6207.85</v>
      </c>
      <c r="AR148" s="5">
        <f t="shared" si="68"/>
        <v>0.27259034931578563</v>
      </c>
      <c r="AS148" s="5">
        <f t="shared" si="69"/>
        <v>2.5903493157856117E-3</v>
      </c>
      <c r="AT148" s="3">
        <f t="shared" si="70"/>
        <v>1676.763570630487</v>
      </c>
      <c r="AU148" s="4">
        <f t="shared" si="71"/>
        <v>15.436429369513007</v>
      </c>
      <c r="AV148" s="13">
        <f t="shared" si="72"/>
        <v>-0.91221069433358981</v>
      </c>
      <c r="AW148">
        <f t="shared" si="73"/>
        <v>0.27010375099760575</v>
      </c>
      <c r="AX148">
        <f t="shared" si="74"/>
        <v>1.0375099760573381E-4</v>
      </c>
      <c r="BB148" t="s">
        <v>162</v>
      </c>
    </row>
    <row r="149" spans="1:54" x14ac:dyDescent="0.35">
      <c r="A149" t="s">
        <v>163</v>
      </c>
      <c r="B149">
        <v>2957</v>
      </c>
      <c r="C149">
        <v>472</v>
      </c>
      <c r="D149">
        <v>2794.36</v>
      </c>
      <c r="E149" s="3">
        <f t="shared" si="50"/>
        <v>-162.63999999999987</v>
      </c>
      <c r="F149" s="3">
        <f t="shared" si="51"/>
        <v>-34.457627118644041</v>
      </c>
      <c r="G149">
        <v>2675.22</v>
      </c>
      <c r="H149" s="3">
        <f t="shared" si="52"/>
        <v>-281.7800000000002</v>
      </c>
      <c r="I149" s="3">
        <f t="shared" si="53"/>
        <v>-9.5292526208995678</v>
      </c>
      <c r="J149" s="4">
        <f t="shared" si="54"/>
        <v>-59.699152542372929</v>
      </c>
      <c r="K149">
        <v>351.4</v>
      </c>
      <c r="L149">
        <v>0.12</v>
      </c>
      <c r="M149">
        <v>0.13</v>
      </c>
      <c r="N149">
        <v>0.13</v>
      </c>
      <c r="O149">
        <v>1.0000000000000011E-2</v>
      </c>
      <c r="P149">
        <v>1.0000000000000011E-2</v>
      </c>
      <c r="Q149">
        <v>0</v>
      </c>
      <c r="R149">
        <v>68</v>
      </c>
      <c r="S149">
        <v>5</v>
      </c>
      <c r="T149">
        <v>1</v>
      </c>
      <c r="U149">
        <v>88</v>
      </c>
      <c r="V149">
        <v>6</v>
      </c>
      <c r="W149">
        <v>0</v>
      </c>
      <c r="X149">
        <v>124</v>
      </c>
      <c r="Y149">
        <v>292</v>
      </c>
      <c r="Z149">
        <v>0.23287671232876711</v>
      </c>
      <c r="AB149" t="s">
        <v>163</v>
      </c>
      <c r="AC149" s="4">
        <f t="shared" si="55"/>
        <v>-213.7800000000002</v>
      </c>
      <c r="AD149" s="3">
        <f t="shared" si="56"/>
        <v>-45.29237288135598</v>
      </c>
      <c r="AE149" s="3">
        <f t="shared" si="57"/>
        <v>2743.22</v>
      </c>
      <c r="AF149" s="5">
        <f t="shared" si="58"/>
        <v>0.1280976370834275</v>
      </c>
      <c r="AG149" s="12">
        <f t="shared" si="59"/>
        <v>8.0976370834275058E-3</v>
      </c>
      <c r="AH149" s="4">
        <f t="shared" si="60"/>
        <v>325.99509908691238</v>
      </c>
      <c r="AI149" s="4">
        <f t="shared" si="61"/>
        <v>25.404900913087602</v>
      </c>
      <c r="AJ149" s="13">
        <f t="shared" si="62"/>
        <v>-7.2296246195468425</v>
      </c>
      <c r="AK149">
        <f t="shared" si="63"/>
        <v>0.11883665877578627</v>
      </c>
      <c r="AL149">
        <f t="shared" si="64"/>
        <v>-1.1633412242137292E-3</v>
      </c>
      <c r="AN149" s="15" t="s">
        <v>163</v>
      </c>
      <c r="AO149" s="4">
        <f t="shared" si="65"/>
        <v>-94.639999999999873</v>
      </c>
      <c r="AP149" s="3">
        <f t="shared" si="66"/>
        <v>-20.050847457627093</v>
      </c>
      <c r="AQ149" s="3">
        <f t="shared" si="67"/>
        <v>2862.36</v>
      </c>
      <c r="AR149" s="5">
        <f t="shared" si="68"/>
        <v>0.12276582959515922</v>
      </c>
      <c r="AS149" s="5">
        <f t="shared" si="69"/>
        <v>2.7658295951592249E-3</v>
      </c>
      <c r="AT149" s="3">
        <f t="shared" si="70"/>
        <v>340.15329861345958</v>
      </c>
      <c r="AU149" s="4">
        <f t="shared" si="71"/>
        <v>11.246701386540394</v>
      </c>
      <c r="AV149" s="13">
        <f t="shared" si="72"/>
        <v>-3.2005410889414896</v>
      </c>
      <c r="AW149">
        <f t="shared" si="73"/>
        <v>0.11883665877578627</v>
      </c>
      <c r="AX149">
        <f t="shared" si="74"/>
        <v>-1.1633412242137292E-3</v>
      </c>
      <c r="BB149" t="s">
        <v>163</v>
      </c>
    </row>
    <row r="150" spans="1:54" x14ac:dyDescent="0.35">
      <c r="A150" t="s">
        <v>164</v>
      </c>
      <c r="B150">
        <v>7409</v>
      </c>
      <c r="C150">
        <v>714</v>
      </c>
      <c r="D150">
        <v>7241.34</v>
      </c>
      <c r="E150" s="3">
        <f t="shared" si="50"/>
        <v>-167.65999999999985</v>
      </c>
      <c r="F150" s="3">
        <f t="shared" si="51"/>
        <v>-23.481792717086815</v>
      </c>
      <c r="G150">
        <v>7118.54</v>
      </c>
      <c r="H150" s="3">
        <f t="shared" si="52"/>
        <v>-290.46000000000004</v>
      </c>
      <c r="I150" s="3">
        <f t="shared" si="53"/>
        <v>-3.9203671210689706</v>
      </c>
      <c r="J150" s="4">
        <f t="shared" si="54"/>
        <v>-40.680672268907571</v>
      </c>
      <c r="K150">
        <v>2876.2</v>
      </c>
      <c r="L150">
        <v>0.39</v>
      </c>
      <c r="M150">
        <v>0.4</v>
      </c>
      <c r="N150">
        <v>0.4</v>
      </c>
      <c r="O150">
        <v>1.0000000000000011E-2</v>
      </c>
      <c r="P150">
        <v>1.0000000000000011E-2</v>
      </c>
      <c r="Q150">
        <v>0</v>
      </c>
      <c r="R150">
        <v>82</v>
      </c>
      <c r="S150">
        <v>5</v>
      </c>
      <c r="T150">
        <v>0</v>
      </c>
      <c r="U150">
        <v>190</v>
      </c>
      <c r="V150">
        <v>0</v>
      </c>
      <c r="W150">
        <v>0</v>
      </c>
      <c r="X150">
        <v>24</v>
      </c>
      <c r="Y150">
        <v>301</v>
      </c>
      <c r="Z150">
        <v>0.27242524916943522</v>
      </c>
      <c r="AB150" t="s">
        <v>164</v>
      </c>
      <c r="AC150" s="4">
        <f t="shared" si="55"/>
        <v>-208.46000000000004</v>
      </c>
      <c r="AD150" s="3">
        <f t="shared" si="56"/>
        <v>-29.196078431372555</v>
      </c>
      <c r="AE150" s="3">
        <f t="shared" si="57"/>
        <v>7200.54</v>
      </c>
      <c r="AF150" s="5">
        <f t="shared" si="58"/>
        <v>0.39944226405241828</v>
      </c>
      <c r="AG150" s="12">
        <f t="shared" si="59"/>
        <v>9.4422640524182699E-3</v>
      </c>
      <c r="AH150" s="4">
        <f t="shared" si="60"/>
        <v>2795.2750908354701</v>
      </c>
      <c r="AI150" s="4">
        <f t="shared" si="61"/>
        <v>80.924909164529709</v>
      </c>
      <c r="AJ150" s="13">
        <f t="shared" si="62"/>
        <v>-2.8136050749088977</v>
      </c>
      <c r="AK150">
        <f t="shared" si="63"/>
        <v>0.38820353623970844</v>
      </c>
      <c r="AL150">
        <f t="shared" si="64"/>
        <v>-1.7964637602915778E-3</v>
      </c>
      <c r="AN150" s="15" t="s">
        <v>164</v>
      </c>
      <c r="AO150" s="4">
        <f t="shared" si="65"/>
        <v>-85.659999999999854</v>
      </c>
      <c r="AP150" s="3">
        <f t="shared" si="66"/>
        <v>-11.997198879551801</v>
      </c>
      <c r="AQ150" s="3">
        <f t="shared" si="67"/>
        <v>7323.34</v>
      </c>
      <c r="AR150" s="5">
        <f t="shared" si="68"/>
        <v>0.39274429427010077</v>
      </c>
      <c r="AS150" s="5">
        <f t="shared" si="69"/>
        <v>2.7442942701007556E-3</v>
      </c>
      <c r="AT150" s="3">
        <f t="shared" si="70"/>
        <v>2842.9464850857066</v>
      </c>
      <c r="AU150" s="4">
        <f t="shared" si="71"/>
        <v>33.253514914293191</v>
      </c>
      <c r="AV150" s="13">
        <f t="shared" si="72"/>
        <v>-1.1561614252935537</v>
      </c>
      <c r="AW150">
        <f t="shared" si="73"/>
        <v>0.38820353623970844</v>
      </c>
      <c r="AX150">
        <f t="shared" si="74"/>
        <v>-1.7964637602915778E-3</v>
      </c>
      <c r="BB150" t="s">
        <v>164</v>
      </c>
    </row>
    <row r="151" spans="1:54" x14ac:dyDescent="0.35">
      <c r="A151" t="s">
        <v>165</v>
      </c>
      <c r="B151">
        <v>8837</v>
      </c>
      <c r="C151">
        <v>679</v>
      </c>
      <c r="D151">
        <v>8693.2900000000009</v>
      </c>
      <c r="E151" s="3">
        <f t="shared" si="50"/>
        <v>-143.70999999999913</v>
      </c>
      <c r="F151" s="3">
        <f t="shared" si="51"/>
        <v>-21.164948453608119</v>
      </c>
      <c r="G151">
        <v>8588.0300000000007</v>
      </c>
      <c r="H151" s="3">
        <f t="shared" si="52"/>
        <v>-248.96999999999935</v>
      </c>
      <c r="I151" s="3">
        <f t="shared" si="53"/>
        <v>-2.81735883218286</v>
      </c>
      <c r="J151" s="4">
        <f t="shared" si="54"/>
        <v>-36.66715758468326</v>
      </c>
      <c r="K151">
        <v>1441.8</v>
      </c>
      <c r="L151">
        <v>0.16</v>
      </c>
      <c r="M151">
        <v>0.17</v>
      </c>
      <c r="N151">
        <v>0.17</v>
      </c>
      <c r="O151">
        <v>1.0000000000000011E-2</v>
      </c>
      <c r="P151">
        <v>1.0000000000000011E-2</v>
      </c>
      <c r="Q151">
        <v>0</v>
      </c>
      <c r="R151">
        <v>77</v>
      </c>
      <c r="S151">
        <v>0</v>
      </c>
      <c r="T151">
        <v>0</v>
      </c>
      <c r="U151">
        <v>130</v>
      </c>
      <c r="V151">
        <v>0</v>
      </c>
      <c r="W151">
        <v>0</v>
      </c>
      <c r="X151">
        <v>51</v>
      </c>
      <c r="Y151">
        <v>258</v>
      </c>
      <c r="Z151">
        <v>0.29844961240310081</v>
      </c>
      <c r="AB151" t="s">
        <v>165</v>
      </c>
      <c r="AC151" s="4">
        <f t="shared" si="55"/>
        <v>-171.96999999999935</v>
      </c>
      <c r="AD151" s="3">
        <f t="shared" si="56"/>
        <v>-25.32695139911625</v>
      </c>
      <c r="AE151" s="3">
        <f t="shared" si="57"/>
        <v>8665.0300000000007</v>
      </c>
      <c r="AF151" s="5">
        <f t="shared" si="58"/>
        <v>0.16639296113227534</v>
      </c>
      <c r="AG151" s="12">
        <f t="shared" si="59"/>
        <v>6.3929611322753321E-3</v>
      </c>
      <c r="AH151" s="4">
        <f t="shared" si="60"/>
        <v>1413.7422489532648</v>
      </c>
      <c r="AI151" s="4">
        <f t="shared" si="61"/>
        <v>28.05775104673512</v>
      </c>
      <c r="AJ151" s="13">
        <f t="shared" si="62"/>
        <v>-1.9460224057938078</v>
      </c>
      <c r="AK151">
        <f t="shared" si="63"/>
        <v>0.1631549168269775</v>
      </c>
      <c r="AL151">
        <f t="shared" si="64"/>
        <v>3.1549168269774941E-3</v>
      </c>
      <c r="AN151" s="15" t="s">
        <v>165</v>
      </c>
      <c r="AO151" s="4">
        <f t="shared" si="65"/>
        <v>-66.709999999999127</v>
      </c>
      <c r="AP151" s="3">
        <f t="shared" si="66"/>
        <v>-9.8247422680411081</v>
      </c>
      <c r="AQ151" s="3">
        <f t="shared" si="67"/>
        <v>8770.2900000000009</v>
      </c>
      <c r="AR151" s="5">
        <f t="shared" si="68"/>
        <v>0.16439593217556087</v>
      </c>
      <c r="AS151" s="5">
        <f t="shared" si="69"/>
        <v>4.3959321755608627E-3</v>
      </c>
      <c r="AT151" s="3">
        <f t="shared" si="70"/>
        <v>1430.9159354984724</v>
      </c>
      <c r="AU151" s="4">
        <f t="shared" si="71"/>
        <v>10.884064501527519</v>
      </c>
      <c r="AV151" s="13">
        <f t="shared" si="72"/>
        <v>-0.75489419486249953</v>
      </c>
      <c r="AW151">
        <f t="shared" si="73"/>
        <v>0.16315491682697747</v>
      </c>
      <c r="AX151">
        <f t="shared" si="74"/>
        <v>3.1549168269774663E-3</v>
      </c>
      <c r="BB151" t="s">
        <v>165</v>
      </c>
    </row>
    <row r="152" spans="1:54" x14ac:dyDescent="0.35">
      <c r="A152" t="s">
        <v>166</v>
      </c>
      <c r="B152">
        <v>12032</v>
      </c>
      <c r="C152">
        <v>302</v>
      </c>
      <c r="D152">
        <v>11981.31</v>
      </c>
      <c r="E152" s="3">
        <f t="shared" si="50"/>
        <v>-50.690000000000509</v>
      </c>
      <c r="F152" s="3">
        <f t="shared" si="51"/>
        <v>-16.784768211920699</v>
      </c>
      <c r="G152">
        <v>11944.18</v>
      </c>
      <c r="H152" s="3">
        <f t="shared" si="52"/>
        <v>-87.819999999999709</v>
      </c>
      <c r="I152" s="3">
        <f t="shared" si="53"/>
        <v>-0.729886968085104</v>
      </c>
      <c r="J152" s="4">
        <f t="shared" si="54"/>
        <v>-29.079470198675402</v>
      </c>
      <c r="K152">
        <v>5708.8</v>
      </c>
      <c r="L152">
        <v>0.47</v>
      </c>
      <c r="M152">
        <v>0.48</v>
      </c>
      <c r="N152">
        <v>0.48</v>
      </c>
      <c r="O152">
        <v>1.0000000000000011E-2</v>
      </c>
      <c r="P152">
        <v>1.0000000000000011E-2</v>
      </c>
      <c r="Q152">
        <v>0</v>
      </c>
      <c r="R152">
        <v>29</v>
      </c>
      <c r="S152">
        <v>0</v>
      </c>
      <c r="T152">
        <v>0</v>
      </c>
      <c r="U152">
        <v>49</v>
      </c>
      <c r="V152">
        <v>0</v>
      </c>
      <c r="W152">
        <v>0</v>
      </c>
      <c r="X152">
        <v>13</v>
      </c>
      <c r="Y152">
        <v>91</v>
      </c>
      <c r="Z152">
        <v>0.31868131868131871</v>
      </c>
      <c r="AB152" t="s">
        <v>166</v>
      </c>
      <c r="AC152" s="4">
        <f t="shared" si="55"/>
        <v>-58.819999999999709</v>
      </c>
      <c r="AD152" s="3">
        <f t="shared" si="56"/>
        <v>-19.476821192052885</v>
      </c>
      <c r="AE152" s="3">
        <f t="shared" si="57"/>
        <v>11973.18</v>
      </c>
      <c r="AF152" s="5">
        <f t="shared" si="58"/>
        <v>0.47679897905151347</v>
      </c>
      <c r="AG152" s="12">
        <f t="shared" si="59"/>
        <v>6.7989790515134985E-3</v>
      </c>
      <c r="AH152" s="4">
        <f t="shared" si="60"/>
        <v>5680.8917872340435</v>
      </c>
      <c r="AI152" s="4">
        <f t="shared" si="61"/>
        <v>27.908212765956705</v>
      </c>
      <c r="AJ152" s="13">
        <f t="shared" si="62"/>
        <v>-0.48886303191488062</v>
      </c>
      <c r="AK152">
        <f t="shared" si="63"/>
        <v>0.47446808510638305</v>
      </c>
      <c r="AL152">
        <f t="shared" si="64"/>
        <v>4.4680851063830795E-3</v>
      </c>
      <c r="AN152" s="15" t="s">
        <v>166</v>
      </c>
      <c r="AO152" s="4">
        <f t="shared" si="65"/>
        <v>-21.690000000000509</v>
      </c>
      <c r="AP152" s="3">
        <f t="shared" si="66"/>
        <v>-7.1821192052981822</v>
      </c>
      <c r="AQ152" s="3">
        <f t="shared" si="67"/>
        <v>12010.31</v>
      </c>
      <c r="AR152" s="5">
        <f t="shared" si="68"/>
        <v>0.47532494998047514</v>
      </c>
      <c r="AS152" s="5">
        <f t="shared" si="69"/>
        <v>5.3249499804751688E-3</v>
      </c>
      <c r="AT152" s="3">
        <f t="shared" si="70"/>
        <v>5698.5087872340418</v>
      </c>
      <c r="AU152" s="4">
        <f t="shared" si="71"/>
        <v>10.291212765958335</v>
      </c>
      <c r="AV152" s="13">
        <f t="shared" si="72"/>
        <v>-0.18026928191490918</v>
      </c>
      <c r="AW152">
        <f t="shared" si="73"/>
        <v>0.47446808510638294</v>
      </c>
      <c r="AX152">
        <f t="shared" si="74"/>
        <v>4.4680851063829685E-3</v>
      </c>
      <c r="BB152" t="s">
        <v>166</v>
      </c>
    </row>
    <row r="153" spans="1:54" x14ac:dyDescent="0.35">
      <c r="A153" t="s">
        <v>167</v>
      </c>
      <c r="B153">
        <v>14344</v>
      </c>
      <c r="C153">
        <v>851</v>
      </c>
      <c r="D153">
        <v>14069.4</v>
      </c>
      <c r="E153" s="3">
        <f t="shared" si="50"/>
        <v>-274.60000000000036</v>
      </c>
      <c r="F153" s="3">
        <f t="shared" si="51"/>
        <v>-32.267920094007096</v>
      </c>
      <c r="G153">
        <v>13868.25</v>
      </c>
      <c r="H153" s="3">
        <f t="shared" si="52"/>
        <v>-475.75</v>
      </c>
      <c r="I153" s="3">
        <f t="shared" si="53"/>
        <v>-3.3167177914110431</v>
      </c>
      <c r="J153" s="4">
        <f t="shared" si="54"/>
        <v>-55.904817861339602</v>
      </c>
      <c r="K153">
        <v>5102.2</v>
      </c>
      <c r="L153">
        <v>0.36</v>
      </c>
      <c r="M153">
        <v>0.36</v>
      </c>
      <c r="N153">
        <v>0.37</v>
      </c>
      <c r="O153">
        <v>0</v>
      </c>
      <c r="P153">
        <v>1.0000000000000011E-2</v>
      </c>
      <c r="Q153">
        <v>0</v>
      </c>
      <c r="R153">
        <v>95</v>
      </c>
      <c r="S153">
        <v>3</v>
      </c>
      <c r="T153">
        <v>0</v>
      </c>
      <c r="U153">
        <v>315</v>
      </c>
      <c r="V153">
        <v>0</v>
      </c>
      <c r="W153">
        <v>2</v>
      </c>
      <c r="X153">
        <v>78</v>
      </c>
      <c r="Y153">
        <v>493</v>
      </c>
      <c r="Z153">
        <v>0.1926977687626775</v>
      </c>
      <c r="AB153" t="s">
        <v>167</v>
      </c>
      <c r="AC153" s="4">
        <f t="shared" si="55"/>
        <v>-380.75</v>
      </c>
      <c r="AD153" s="3">
        <f t="shared" si="56"/>
        <v>-44.74148061104583</v>
      </c>
      <c r="AE153" s="3">
        <f t="shared" si="57"/>
        <v>13963.25</v>
      </c>
      <c r="AF153" s="5">
        <f t="shared" si="58"/>
        <v>0.3654020374912717</v>
      </c>
      <c r="AG153" s="12">
        <f t="shared" si="59"/>
        <v>5.4020374912717162E-3</v>
      </c>
      <c r="AH153" s="4">
        <f t="shared" si="60"/>
        <v>4966.766184467373</v>
      </c>
      <c r="AI153" s="4">
        <f t="shared" si="61"/>
        <v>135.4338155326268</v>
      </c>
      <c r="AJ153" s="13">
        <f t="shared" si="62"/>
        <v>-2.6544199665365293</v>
      </c>
      <c r="AK153">
        <f t="shared" si="63"/>
        <v>0.35570273284997211</v>
      </c>
      <c r="AL153">
        <f t="shared" si="64"/>
        <v>-4.2972671500278725E-3</v>
      </c>
      <c r="AN153" s="15" t="s">
        <v>167</v>
      </c>
      <c r="AO153" s="4">
        <f t="shared" si="65"/>
        <v>-179.60000000000036</v>
      </c>
      <c r="AP153" s="3">
        <f t="shared" si="66"/>
        <v>-21.10458284371332</v>
      </c>
      <c r="AQ153" s="3">
        <f t="shared" si="67"/>
        <v>14164.4</v>
      </c>
      <c r="AR153" s="5">
        <f t="shared" si="68"/>
        <v>0.36021292818615686</v>
      </c>
      <c r="AS153" s="5">
        <f t="shared" si="69"/>
        <v>2.1292818615686882E-4</v>
      </c>
      <c r="AT153" s="3">
        <f t="shared" si="70"/>
        <v>5038.3157891801447</v>
      </c>
      <c r="AU153" s="4">
        <f t="shared" si="71"/>
        <v>63.88421081985507</v>
      </c>
      <c r="AV153" s="13">
        <f t="shared" si="72"/>
        <v>-1.2520914668153948</v>
      </c>
      <c r="AW153">
        <f t="shared" si="73"/>
        <v>0.35570273284997211</v>
      </c>
      <c r="AX153">
        <f t="shared" si="74"/>
        <v>-4.2972671500278725E-3</v>
      </c>
      <c r="BB153" t="s">
        <v>167</v>
      </c>
    </row>
    <row r="154" spans="1:54" x14ac:dyDescent="0.35">
      <c r="A154" t="s">
        <v>168</v>
      </c>
      <c r="B154">
        <v>7575</v>
      </c>
      <c r="C154">
        <v>1315</v>
      </c>
      <c r="D154">
        <v>7494.24</v>
      </c>
      <c r="E154" s="3">
        <f t="shared" si="50"/>
        <v>-80.760000000000218</v>
      </c>
      <c r="F154" s="3">
        <f t="shared" si="51"/>
        <v>-6.1414448669201684</v>
      </c>
      <c r="G154">
        <v>7435.08</v>
      </c>
      <c r="H154" s="3">
        <f t="shared" si="52"/>
        <v>-139.92000000000007</v>
      </c>
      <c r="I154" s="3">
        <f t="shared" si="53"/>
        <v>-1.8471287128712881</v>
      </c>
      <c r="J154" s="4">
        <f t="shared" si="54"/>
        <v>-10.640304182509512</v>
      </c>
      <c r="K154">
        <v>3622.4</v>
      </c>
      <c r="L154">
        <v>0.48</v>
      </c>
      <c r="M154">
        <v>0.48</v>
      </c>
      <c r="N154">
        <v>0.49</v>
      </c>
      <c r="O154">
        <v>0</v>
      </c>
      <c r="P154">
        <v>1.0000000000000011E-2</v>
      </c>
      <c r="Q154">
        <v>0</v>
      </c>
      <c r="R154">
        <v>32</v>
      </c>
      <c r="S154">
        <v>0</v>
      </c>
      <c r="T154">
        <v>0</v>
      </c>
      <c r="U154">
        <v>61</v>
      </c>
      <c r="V154">
        <v>0</v>
      </c>
      <c r="W154">
        <v>0</v>
      </c>
      <c r="X154">
        <v>52</v>
      </c>
      <c r="Y154">
        <v>145</v>
      </c>
      <c r="Z154">
        <v>0.22068965517241379</v>
      </c>
      <c r="AB154" t="s">
        <v>168</v>
      </c>
      <c r="AC154" s="4">
        <f t="shared" si="55"/>
        <v>-107.92000000000007</v>
      </c>
      <c r="AD154" s="3">
        <f t="shared" si="56"/>
        <v>-8.2068441064638833</v>
      </c>
      <c r="AE154" s="3">
        <f t="shared" si="57"/>
        <v>7467.08</v>
      </c>
      <c r="AF154" s="5">
        <f t="shared" si="58"/>
        <v>0.4851160025070041</v>
      </c>
      <c r="AG154" s="12">
        <f t="shared" si="59"/>
        <v>5.1160025070041137E-3</v>
      </c>
      <c r="AH154" s="4">
        <f t="shared" si="60"/>
        <v>3570.7921573597359</v>
      </c>
      <c r="AI154" s="4">
        <f t="shared" si="61"/>
        <v>51.607842640264153</v>
      </c>
      <c r="AJ154" s="13">
        <f t="shared" si="62"/>
        <v>-1.4246864686468681</v>
      </c>
      <c r="AK154">
        <f t="shared" si="63"/>
        <v>0.4782046204620462</v>
      </c>
      <c r="AL154">
        <f t="shared" si="64"/>
        <v>-1.7953795379537785E-3</v>
      </c>
      <c r="AN154" s="15" t="s">
        <v>168</v>
      </c>
      <c r="AO154" s="4">
        <f t="shared" si="65"/>
        <v>-48.760000000000218</v>
      </c>
      <c r="AP154" s="3">
        <f t="shared" si="66"/>
        <v>-3.7079847908745411</v>
      </c>
      <c r="AQ154" s="3">
        <f t="shared" si="67"/>
        <v>7526.24</v>
      </c>
      <c r="AR154" s="5">
        <f t="shared" si="68"/>
        <v>0.48130274878292484</v>
      </c>
      <c r="AS154" s="5">
        <f t="shared" si="69"/>
        <v>1.3027487829248563E-3</v>
      </c>
      <c r="AT154" s="3">
        <f t="shared" si="70"/>
        <v>3599.0827427062704</v>
      </c>
      <c r="AU154" s="4">
        <f t="shared" si="71"/>
        <v>23.317257293729654</v>
      </c>
      <c r="AV154" s="13">
        <f t="shared" si="72"/>
        <v>-0.64369636963697141</v>
      </c>
      <c r="AW154">
        <f t="shared" si="73"/>
        <v>0.4782046204620462</v>
      </c>
      <c r="AX154">
        <f t="shared" si="74"/>
        <v>-1.7953795379537785E-3</v>
      </c>
      <c r="BB154" t="s">
        <v>168</v>
      </c>
    </row>
    <row r="155" spans="1:54" x14ac:dyDescent="0.35">
      <c r="A155" t="s">
        <v>169</v>
      </c>
      <c r="B155">
        <v>899</v>
      </c>
      <c r="C155">
        <v>46</v>
      </c>
      <c r="D155">
        <v>886.19</v>
      </c>
      <c r="E155" s="3">
        <f t="shared" si="50"/>
        <v>-12.809999999999945</v>
      </c>
      <c r="F155" s="3">
        <f t="shared" si="51"/>
        <v>-27.847826086956402</v>
      </c>
      <c r="G155">
        <v>876.8</v>
      </c>
      <c r="H155" s="3">
        <f t="shared" si="52"/>
        <v>-22.200000000000045</v>
      </c>
      <c r="I155" s="3">
        <f t="shared" si="53"/>
        <v>-2.4694104560622967</v>
      </c>
      <c r="J155" s="4">
        <f t="shared" si="54"/>
        <v>-48.26086956521749</v>
      </c>
      <c r="K155">
        <v>455.8</v>
      </c>
      <c r="L155">
        <v>0.51</v>
      </c>
      <c r="M155">
        <v>0.51</v>
      </c>
      <c r="N155">
        <v>0.52</v>
      </c>
      <c r="O155">
        <v>0</v>
      </c>
      <c r="P155">
        <v>1.0000000000000011E-2</v>
      </c>
      <c r="Q155">
        <v>0</v>
      </c>
      <c r="R155">
        <v>5</v>
      </c>
      <c r="S155">
        <v>0</v>
      </c>
      <c r="T155">
        <v>0</v>
      </c>
      <c r="U155">
        <v>18</v>
      </c>
      <c r="V155">
        <v>0</v>
      </c>
      <c r="W155">
        <v>0</v>
      </c>
      <c r="X155">
        <v>0</v>
      </c>
      <c r="Y155">
        <v>23</v>
      </c>
      <c r="Z155">
        <v>0.21739130434782611</v>
      </c>
      <c r="AB155" t="s">
        <v>169</v>
      </c>
      <c r="AC155" s="4">
        <f t="shared" si="55"/>
        <v>-17.200000000000045</v>
      </c>
      <c r="AD155" s="3">
        <f t="shared" si="56"/>
        <v>-37.391304347826186</v>
      </c>
      <c r="AE155" s="3">
        <f t="shared" si="57"/>
        <v>881.8</v>
      </c>
      <c r="AF155" s="5">
        <f t="shared" si="58"/>
        <v>0.51689725561351785</v>
      </c>
      <c r="AG155" s="12">
        <f t="shared" si="59"/>
        <v>6.8972556135178387E-3</v>
      </c>
      <c r="AH155" s="4">
        <f t="shared" si="60"/>
        <v>447.07946607341489</v>
      </c>
      <c r="AI155" s="4">
        <f t="shared" si="61"/>
        <v>8.7205339265851194</v>
      </c>
      <c r="AJ155" s="13">
        <f t="shared" si="62"/>
        <v>-1.913236929922141</v>
      </c>
      <c r="AK155">
        <f t="shared" si="63"/>
        <v>0.50700778642936595</v>
      </c>
      <c r="AL155">
        <f t="shared" si="64"/>
        <v>-2.9922135706340613E-3</v>
      </c>
      <c r="AN155" s="15" t="s">
        <v>169</v>
      </c>
      <c r="AO155" s="4">
        <f t="shared" si="65"/>
        <v>-7.8099999999999454</v>
      </c>
      <c r="AP155" s="3">
        <f t="shared" si="66"/>
        <v>-16.978260869565098</v>
      </c>
      <c r="AQ155" s="3">
        <f t="shared" si="67"/>
        <v>891.19</v>
      </c>
      <c r="AR155" s="5">
        <f t="shared" si="68"/>
        <v>0.51145098127223154</v>
      </c>
      <c r="AS155" s="5">
        <f t="shared" si="69"/>
        <v>1.4509812722315329E-3</v>
      </c>
      <c r="AT155" s="3">
        <f t="shared" si="70"/>
        <v>451.84026918798668</v>
      </c>
      <c r="AU155" s="4">
        <f t="shared" si="71"/>
        <v>3.9597308120133334</v>
      </c>
      <c r="AV155" s="13">
        <f t="shared" si="72"/>
        <v>-0.86874304783092005</v>
      </c>
      <c r="AW155">
        <f t="shared" si="73"/>
        <v>0.50700778642936595</v>
      </c>
      <c r="AX155">
        <f t="shared" si="74"/>
        <v>-2.9922135706340613E-3</v>
      </c>
      <c r="BB155" t="s">
        <v>169</v>
      </c>
    </row>
    <row r="156" spans="1:54" x14ac:dyDescent="0.35">
      <c r="A156" t="s">
        <v>170</v>
      </c>
      <c r="B156">
        <v>12021</v>
      </c>
      <c r="C156">
        <v>544</v>
      </c>
      <c r="D156">
        <v>11919.07</v>
      </c>
      <c r="E156" s="3">
        <f t="shared" si="50"/>
        <v>-101.93000000000029</v>
      </c>
      <c r="F156" s="3">
        <f t="shared" si="51"/>
        <v>-18.737132352941231</v>
      </c>
      <c r="G156">
        <v>11844.4</v>
      </c>
      <c r="H156" s="3">
        <f t="shared" si="52"/>
        <v>-176.60000000000036</v>
      </c>
      <c r="I156" s="3">
        <f t="shared" si="53"/>
        <v>-1.4690957491057346</v>
      </c>
      <c r="J156" s="4">
        <f t="shared" si="54"/>
        <v>-32.463235294117716</v>
      </c>
      <c r="K156">
        <v>5938.5</v>
      </c>
      <c r="L156">
        <v>0.49</v>
      </c>
      <c r="M156">
        <v>0.5</v>
      </c>
      <c r="N156">
        <v>0.5</v>
      </c>
      <c r="O156">
        <v>1.0000000000000011E-2</v>
      </c>
      <c r="P156">
        <v>1.0000000000000011E-2</v>
      </c>
      <c r="Q156">
        <v>0</v>
      </c>
      <c r="R156">
        <v>37</v>
      </c>
      <c r="S156">
        <v>0</v>
      </c>
      <c r="T156">
        <v>21</v>
      </c>
      <c r="U156">
        <v>29</v>
      </c>
      <c r="V156">
        <v>0</v>
      </c>
      <c r="W156">
        <v>0</v>
      </c>
      <c r="X156">
        <v>96</v>
      </c>
      <c r="Y156">
        <v>183</v>
      </c>
      <c r="Z156">
        <v>0.20218579234972681</v>
      </c>
      <c r="AB156" t="s">
        <v>170</v>
      </c>
      <c r="AC156" s="4">
        <f t="shared" si="55"/>
        <v>-139.60000000000036</v>
      </c>
      <c r="AD156" s="3">
        <f t="shared" si="56"/>
        <v>-25.661764705882419</v>
      </c>
      <c r="AE156" s="3">
        <f t="shared" si="57"/>
        <v>11881.4</v>
      </c>
      <c r="AF156" s="5">
        <f t="shared" si="58"/>
        <v>0.49981483663541337</v>
      </c>
      <c r="AG156" s="12">
        <f t="shared" si="59"/>
        <v>9.814836635413382E-3</v>
      </c>
      <c r="AH156" s="4">
        <f t="shared" si="60"/>
        <v>5869.5361367606683</v>
      </c>
      <c r="AI156" s="4">
        <f t="shared" si="61"/>
        <v>68.963863239331658</v>
      </c>
      <c r="AJ156" s="13">
        <f t="shared" si="62"/>
        <v>-1.1613010564844937</v>
      </c>
      <c r="AK156">
        <f t="shared" si="63"/>
        <v>0.49401048165710004</v>
      </c>
      <c r="AL156">
        <f t="shared" si="64"/>
        <v>4.0104816571000512E-3</v>
      </c>
      <c r="AN156" s="15" t="s">
        <v>170</v>
      </c>
      <c r="AO156" s="4">
        <f t="shared" si="65"/>
        <v>-64.930000000000291</v>
      </c>
      <c r="AP156" s="3">
        <f t="shared" si="66"/>
        <v>-11.935661764705936</v>
      </c>
      <c r="AQ156" s="3">
        <f t="shared" si="67"/>
        <v>11956.07</v>
      </c>
      <c r="AR156" s="5">
        <f t="shared" si="68"/>
        <v>0.4966933114309301</v>
      </c>
      <c r="AS156" s="5">
        <f t="shared" si="69"/>
        <v>6.6933114309301045E-3</v>
      </c>
      <c r="AT156" s="3">
        <f t="shared" si="70"/>
        <v>5906.4238994260049</v>
      </c>
      <c r="AU156" s="4">
        <f t="shared" si="71"/>
        <v>32.076100573995063</v>
      </c>
      <c r="AV156" s="13">
        <f t="shared" si="72"/>
        <v>-0.54013809167289828</v>
      </c>
      <c r="AW156">
        <f t="shared" si="73"/>
        <v>0.4940104816571001</v>
      </c>
      <c r="AX156">
        <f t="shared" si="74"/>
        <v>4.0104816571001067E-3</v>
      </c>
      <c r="BB156" t="s">
        <v>170</v>
      </c>
    </row>
    <row r="157" spans="1:54" x14ac:dyDescent="0.35">
      <c r="A157" t="s">
        <v>171</v>
      </c>
      <c r="B157">
        <v>26180</v>
      </c>
      <c r="C157">
        <v>610</v>
      </c>
      <c r="D157">
        <v>25997.3</v>
      </c>
      <c r="E157" s="3">
        <f t="shared" si="50"/>
        <v>-182.70000000000073</v>
      </c>
      <c r="F157" s="3">
        <f t="shared" si="51"/>
        <v>-29.950819672131267</v>
      </c>
      <c r="G157">
        <v>25863.48</v>
      </c>
      <c r="H157" s="3">
        <f t="shared" si="52"/>
        <v>-316.52000000000044</v>
      </c>
      <c r="I157" s="3">
        <f t="shared" si="53"/>
        <v>-1.2090145148968694</v>
      </c>
      <c r="J157" s="4">
        <f t="shared" si="54"/>
        <v>-51.888524590164003</v>
      </c>
      <c r="K157">
        <v>4289</v>
      </c>
      <c r="L157">
        <v>0.16</v>
      </c>
      <c r="M157">
        <v>0.16</v>
      </c>
      <c r="N157">
        <v>0.17</v>
      </c>
      <c r="O157">
        <v>0</v>
      </c>
      <c r="P157">
        <v>1.0000000000000011E-2</v>
      </c>
      <c r="Q157">
        <v>0</v>
      </c>
      <c r="R157">
        <v>132</v>
      </c>
      <c r="S157">
        <v>1</v>
      </c>
      <c r="T157">
        <v>31</v>
      </c>
      <c r="U157">
        <v>77</v>
      </c>
      <c r="V157">
        <v>0</v>
      </c>
      <c r="W157">
        <v>8</v>
      </c>
      <c r="X157">
        <v>79</v>
      </c>
      <c r="Y157">
        <v>328</v>
      </c>
      <c r="Z157">
        <v>0.40243902439024393</v>
      </c>
      <c r="AB157" t="s">
        <v>171</v>
      </c>
      <c r="AC157" s="4">
        <f t="shared" si="55"/>
        <v>-184.52000000000044</v>
      </c>
      <c r="AD157" s="3">
        <f t="shared" si="56"/>
        <v>-30.249180327868924</v>
      </c>
      <c r="AE157" s="3">
        <f t="shared" si="57"/>
        <v>25995.48</v>
      </c>
      <c r="AF157" s="5">
        <f t="shared" si="58"/>
        <v>0.16499022137694708</v>
      </c>
      <c r="AG157" s="12">
        <f t="shared" si="59"/>
        <v>4.9902213769470738E-3</v>
      </c>
      <c r="AH157" s="4">
        <f t="shared" si="60"/>
        <v>4258.7705775401073</v>
      </c>
      <c r="AI157" s="4">
        <f t="shared" si="61"/>
        <v>30.229422459892703</v>
      </c>
      <c r="AJ157" s="13">
        <f t="shared" si="62"/>
        <v>-0.70481283422459085</v>
      </c>
      <c r="AK157">
        <f t="shared" si="63"/>
        <v>0.16382734912146679</v>
      </c>
      <c r="AL157">
        <f t="shared" si="64"/>
        <v>3.8273491214667887E-3</v>
      </c>
      <c r="AN157" s="15" t="s">
        <v>171</v>
      </c>
      <c r="AO157" s="4">
        <f t="shared" si="65"/>
        <v>-50.700000000000728</v>
      </c>
      <c r="AP157" s="3">
        <f t="shared" si="66"/>
        <v>-8.3114754098361843</v>
      </c>
      <c r="AQ157" s="3">
        <f t="shared" si="67"/>
        <v>26129.3</v>
      </c>
      <c r="AR157" s="5">
        <f t="shared" si="68"/>
        <v>0.16414523159824412</v>
      </c>
      <c r="AS157" s="5">
        <f t="shared" si="69"/>
        <v>4.1452315982441201E-3</v>
      </c>
      <c r="AT157" s="3">
        <f t="shared" si="70"/>
        <v>4280.6939533995419</v>
      </c>
      <c r="AU157" s="4">
        <f t="shared" si="71"/>
        <v>8.3060466004581031</v>
      </c>
      <c r="AV157" s="13">
        <f t="shared" si="72"/>
        <v>-0.19365928189456991</v>
      </c>
      <c r="AW157">
        <f t="shared" si="73"/>
        <v>0.16382734912146679</v>
      </c>
      <c r="AX157">
        <f t="shared" si="74"/>
        <v>3.8273491214667887E-3</v>
      </c>
      <c r="BB157" t="s">
        <v>171</v>
      </c>
    </row>
    <row r="158" spans="1:54" x14ac:dyDescent="0.35">
      <c r="A158" t="s">
        <v>172</v>
      </c>
      <c r="B158">
        <v>2197</v>
      </c>
      <c r="C158">
        <v>83</v>
      </c>
      <c r="D158">
        <v>2170.2600000000002</v>
      </c>
      <c r="E158" s="3">
        <f t="shared" si="50"/>
        <v>-26.739999999999782</v>
      </c>
      <c r="F158" s="3">
        <f t="shared" si="51"/>
        <v>-32.216867469879254</v>
      </c>
      <c r="G158">
        <v>2150.6799999999998</v>
      </c>
      <c r="H158" s="3">
        <f t="shared" si="52"/>
        <v>-46.320000000000164</v>
      </c>
      <c r="I158" s="3">
        <f t="shared" si="53"/>
        <v>-2.1083295402822104</v>
      </c>
      <c r="J158" s="4">
        <f t="shared" si="54"/>
        <v>-55.807228915662847</v>
      </c>
      <c r="K158">
        <v>684.8</v>
      </c>
      <c r="L158">
        <v>0.31</v>
      </c>
      <c r="M158">
        <v>0.32</v>
      </c>
      <c r="N158">
        <v>0.32</v>
      </c>
      <c r="O158">
        <v>1.0000000000000011E-2</v>
      </c>
      <c r="P158">
        <v>1.0000000000000011E-2</v>
      </c>
      <c r="Q158">
        <v>0</v>
      </c>
      <c r="R158">
        <v>10</v>
      </c>
      <c r="S158">
        <v>0</v>
      </c>
      <c r="T158">
        <v>0</v>
      </c>
      <c r="U158">
        <v>38</v>
      </c>
      <c r="V158">
        <v>0</v>
      </c>
      <c r="W158">
        <v>0</v>
      </c>
      <c r="X158">
        <v>0</v>
      </c>
      <c r="Y158">
        <v>48</v>
      </c>
      <c r="Z158">
        <v>0.20833333333333329</v>
      </c>
      <c r="AB158" t="s">
        <v>172</v>
      </c>
      <c r="AC158" s="4">
        <f t="shared" si="55"/>
        <v>-36.320000000000164</v>
      </c>
      <c r="AD158" s="3">
        <f t="shared" si="56"/>
        <v>-43.759036144578509</v>
      </c>
      <c r="AE158" s="3">
        <f t="shared" si="57"/>
        <v>2160.6799999999998</v>
      </c>
      <c r="AF158" s="5">
        <f t="shared" si="58"/>
        <v>0.31693726049206733</v>
      </c>
      <c r="AG158" s="12">
        <f t="shared" si="59"/>
        <v>6.937260492067332E-3</v>
      </c>
      <c r="AH158" s="4">
        <f t="shared" si="60"/>
        <v>673.47913700500681</v>
      </c>
      <c r="AI158" s="4">
        <f t="shared" si="61"/>
        <v>11.320862994993149</v>
      </c>
      <c r="AJ158" s="13">
        <f t="shared" si="62"/>
        <v>-1.6531634046426913</v>
      </c>
      <c r="AK158">
        <f t="shared" si="63"/>
        <v>0.31169776968593538</v>
      </c>
      <c r="AL158">
        <f t="shared" si="64"/>
        <v>1.6977696859353797E-3</v>
      </c>
      <c r="AN158" s="15" t="s">
        <v>172</v>
      </c>
      <c r="AO158" s="4">
        <f t="shared" si="65"/>
        <v>-16.739999999999782</v>
      </c>
      <c r="AP158" s="3">
        <f t="shared" si="66"/>
        <v>-20.168674698794916</v>
      </c>
      <c r="AQ158" s="3">
        <f t="shared" si="67"/>
        <v>2180.2600000000002</v>
      </c>
      <c r="AR158" s="5">
        <f t="shared" si="68"/>
        <v>0.31409097997486535</v>
      </c>
      <c r="AS158" s="5">
        <f t="shared" si="69"/>
        <v>4.0909799748653497E-3</v>
      </c>
      <c r="AT158" s="3">
        <f t="shared" si="70"/>
        <v>679.58217933545745</v>
      </c>
      <c r="AU158" s="4">
        <f t="shared" si="71"/>
        <v>5.2178206645425007</v>
      </c>
      <c r="AV158" s="13">
        <f t="shared" si="72"/>
        <v>-0.76194811106052873</v>
      </c>
      <c r="AW158">
        <f t="shared" si="73"/>
        <v>0.31169776968593532</v>
      </c>
      <c r="AX158">
        <f t="shared" si="74"/>
        <v>1.6977696859353242E-3</v>
      </c>
      <c r="BB158" t="s">
        <v>172</v>
      </c>
    </row>
    <row r="159" spans="1:54" x14ac:dyDescent="0.35">
      <c r="A159" t="s">
        <v>173</v>
      </c>
      <c r="B159">
        <v>7354</v>
      </c>
      <c r="C159">
        <v>423</v>
      </c>
      <c r="D159">
        <v>7253.18</v>
      </c>
      <c r="E159" s="3">
        <f t="shared" si="50"/>
        <v>-100.81999999999971</v>
      </c>
      <c r="F159" s="3">
        <f t="shared" si="51"/>
        <v>-23.834515366430193</v>
      </c>
      <c r="G159">
        <v>7179.34</v>
      </c>
      <c r="H159" s="3">
        <f t="shared" si="52"/>
        <v>-174.65999999999985</v>
      </c>
      <c r="I159" s="3">
        <f t="shared" si="53"/>
        <v>-2.3750339951047028</v>
      </c>
      <c r="J159" s="4">
        <f t="shared" si="54"/>
        <v>-41.290780141843939</v>
      </c>
      <c r="K159">
        <v>2133.4</v>
      </c>
      <c r="L159">
        <v>0.28999999999999998</v>
      </c>
      <c r="M159">
        <v>0.28999999999999998</v>
      </c>
      <c r="N159">
        <v>0.3</v>
      </c>
      <c r="O159">
        <v>0</v>
      </c>
      <c r="P159">
        <v>1.0000000000000011E-2</v>
      </c>
      <c r="Q159">
        <v>0</v>
      </c>
      <c r="R159">
        <v>54</v>
      </c>
      <c r="S159">
        <v>10</v>
      </c>
      <c r="T159">
        <v>0</v>
      </c>
      <c r="U159">
        <v>103</v>
      </c>
      <c r="V159">
        <v>0</v>
      </c>
      <c r="W159">
        <v>0</v>
      </c>
      <c r="X159">
        <v>14</v>
      </c>
      <c r="Y159">
        <v>181</v>
      </c>
      <c r="Z159">
        <v>0.2983425414364641</v>
      </c>
      <c r="AB159" t="s">
        <v>173</v>
      </c>
      <c r="AC159" s="4">
        <f t="shared" si="55"/>
        <v>-120.65999999999985</v>
      </c>
      <c r="AD159" s="3">
        <f t="shared" si="56"/>
        <v>-28.524822695035425</v>
      </c>
      <c r="AE159" s="3">
        <f t="shared" si="57"/>
        <v>7233.34</v>
      </c>
      <c r="AF159" s="5">
        <f t="shared" si="58"/>
        <v>0.29493982033196281</v>
      </c>
      <c r="AG159" s="12">
        <f t="shared" si="59"/>
        <v>4.9398203319628298E-3</v>
      </c>
      <c r="AH159" s="4">
        <f t="shared" si="60"/>
        <v>2098.3964585259723</v>
      </c>
      <c r="AI159" s="4">
        <f t="shared" si="61"/>
        <v>35.00354147402777</v>
      </c>
      <c r="AJ159" s="13">
        <f t="shared" si="62"/>
        <v>-1.6407397334783804</v>
      </c>
      <c r="AK159">
        <f t="shared" si="63"/>
        <v>0.29010062550992655</v>
      </c>
      <c r="AL159">
        <f t="shared" si="64"/>
        <v>1.0062550992656627E-4</v>
      </c>
      <c r="AN159" s="15" t="s">
        <v>173</v>
      </c>
      <c r="AO159" s="4">
        <f t="shared" si="65"/>
        <v>-46.819999999999709</v>
      </c>
      <c r="AP159" s="3">
        <f t="shared" si="66"/>
        <v>-11.06855791962168</v>
      </c>
      <c r="AQ159" s="3">
        <f t="shared" si="67"/>
        <v>7307.18</v>
      </c>
      <c r="AR159" s="5">
        <f t="shared" si="68"/>
        <v>0.29195941526005931</v>
      </c>
      <c r="AS159" s="5">
        <f t="shared" si="69"/>
        <v>1.9594152600593273E-3</v>
      </c>
      <c r="AT159" s="3">
        <f t="shared" si="70"/>
        <v>2119.8174887136256</v>
      </c>
      <c r="AU159" s="4">
        <f t="shared" si="71"/>
        <v>13.582511286374483</v>
      </c>
      <c r="AV159" s="13">
        <f t="shared" si="72"/>
        <v>-0.63666032091377533</v>
      </c>
      <c r="AW159">
        <f t="shared" si="73"/>
        <v>0.2901006255099266</v>
      </c>
      <c r="AX159">
        <f t="shared" si="74"/>
        <v>1.0062550992662178E-4</v>
      </c>
      <c r="BB159" t="s">
        <v>173</v>
      </c>
    </row>
    <row r="160" spans="1:54" x14ac:dyDescent="0.35">
      <c r="A160" t="s">
        <v>174</v>
      </c>
      <c r="B160">
        <v>8552</v>
      </c>
      <c r="C160">
        <v>614</v>
      </c>
      <c r="D160">
        <v>8402.7199999999993</v>
      </c>
      <c r="E160" s="3">
        <f t="shared" si="50"/>
        <v>-149.28000000000065</v>
      </c>
      <c r="F160" s="3">
        <f t="shared" si="51"/>
        <v>-24.312703583061996</v>
      </c>
      <c r="G160">
        <v>8293.3799999999992</v>
      </c>
      <c r="H160" s="3">
        <f t="shared" si="52"/>
        <v>-258.6200000000008</v>
      </c>
      <c r="I160" s="3">
        <f t="shared" si="53"/>
        <v>-3.0240879326473431</v>
      </c>
      <c r="J160" s="4">
        <f t="shared" si="54"/>
        <v>-42.120521172638568</v>
      </c>
      <c r="K160">
        <v>3267.2</v>
      </c>
      <c r="L160">
        <v>0.38</v>
      </c>
      <c r="M160">
        <v>0.39</v>
      </c>
      <c r="N160">
        <v>0.39</v>
      </c>
      <c r="O160">
        <v>1.0000000000000011E-2</v>
      </c>
      <c r="P160">
        <v>1.0000000000000011E-2</v>
      </c>
      <c r="Q160">
        <v>0</v>
      </c>
      <c r="R160">
        <v>50</v>
      </c>
      <c r="S160">
        <v>0</v>
      </c>
      <c r="T160">
        <v>0</v>
      </c>
      <c r="U160">
        <v>180</v>
      </c>
      <c r="V160">
        <v>0</v>
      </c>
      <c r="W160">
        <v>0</v>
      </c>
      <c r="X160">
        <v>38</v>
      </c>
      <c r="Y160">
        <v>268</v>
      </c>
      <c r="Z160">
        <v>0.18656716417910449</v>
      </c>
      <c r="AB160" t="s">
        <v>174</v>
      </c>
      <c r="AC160" s="4">
        <f t="shared" si="55"/>
        <v>-208.6200000000008</v>
      </c>
      <c r="AD160" s="3">
        <f t="shared" si="56"/>
        <v>-33.977198697068538</v>
      </c>
      <c r="AE160" s="3">
        <f t="shared" si="57"/>
        <v>8343.3799999999992</v>
      </c>
      <c r="AF160" s="5">
        <f t="shared" si="58"/>
        <v>0.39159189680920686</v>
      </c>
      <c r="AG160" s="12">
        <f t="shared" si="59"/>
        <v>1.1591896809206859E-2</v>
      </c>
      <c r="AH160" s="4">
        <f t="shared" si="60"/>
        <v>3187.4989635173051</v>
      </c>
      <c r="AI160" s="4">
        <f t="shared" si="61"/>
        <v>79.70103648269469</v>
      </c>
      <c r="AJ160" s="13">
        <f t="shared" si="62"/>
        <v>-2.4394293732460421</v>
      </c>
      <c r="AK160">
        <f t="shared" si="63"/>
        <v>0.38203928905519169</v>
      </c>
      <c r="AL160">
        <f t="shared" si="64"/>
        <v>2.0392890551916842E-3</v>
      </c>
      <c r="AN160" s="15" t="s">
        <v>174</v>
      </c>
      <c r="AO160" s="4">
        <f t="shared" si="65"/>
        <v>-99.280000000000655</v>
      </c>
      <c r="AP160" s="3">
        <f t="shared" si="66"/>
        <v>-16.169381107491962</v>
      </c>
      <c r="AQ160" s="3">
        <f t="shared" si="67"/>
        <v>8452.7199999999993</v>
      </c>
      <c r="AR160" s="5">
        <f t="shared" si="68"/>
        <v>0.38652646722001915</v>
      </c>
      <c r="AS160" s="5">
        <f t="shared" si="69"/>
        <v>6.5264672200191498E-3</v>
      </c>
      <c r="AT160" s="3">
        <f t="shared" si="70"/>
        <v>3229.2711393825998</v>
      </c>
      <c r="AU160" s="4">
        <f t="shared" si="71"/>
        <v>37.928860617400005</v>
      </c>
      <c r="AV160" s="13">
        <f t="shared" si="72"/>
        <v>-1.1608980355472578</v>
      </c>
      <c r="AW160">
        <f t="shared" si="73"/>
        <v>0.38203928905519169</v>
      </c>
      <c r="AX160">
        <f t="shared" si="74"/>
        <v>2.0392890551916842E-3</v>
      </c>
      <c r="BB160" t="s">
        <v>174</v>
      </c>
    </row>
    <row r="161" spans="1:54" x14ac:dyDescent="0.35">
      <c r="A161" t="s">
        <v>175</v>
      </c>
      <c r="B161">
        <v>2105</v>
      </c>
      <c r="C161">
        <v>193</v>
      </c>
      <c r="D161">
        <v>2057.1</v>
      </c>
      <c r="E161" s="3">
        <f t="shared" si="50"/>
        <v>-47.900000000000091</v>
      </c>
      <c r="F161" s="3">
        <f t="shared" si="51"/>
        <v>-24.818652849740978</v>
      </c>
      <c r="G161">
        <v>2022.01</v>
      </c>
      <c r="H161" s="3">
        <f t="shared" si="52"/>
        <v>-82.990000000000009</v>
      </c>
      <c r="I161" s="3">
        <f t="shared" si="53"/>
        <v>-3.9425178147268407</v>
      </c>
      <c r="J161" s="4">
        <f t="shared" si="54"/>
        <v>-43</v>
      </c>
      <c r="K161">
        <v>748.2</v>
      </c>
      <c r="L161">
        <v>0.36</v>
      </c>
      <c r="M161">
        <v>0.36</v>
      </c>
      <c r="N161">
        <v>0.37</v>
      </c>
      <c r="O161">
        <v>0</v>
      </c>
      <c r="P161">
        <v>1.0000000000000011E-2</v>
      </c>
      <c r="Q161">
        <v>0</v>
      </c>
      <c r="R161">
        <v>12</v>
      </c>
      <c r="S161">
        <v>0</v>
      </c>
      <c r="T161">
        <v>0</v>
      </c>
      <c r="U161">
        <v>46</v>
      </c>
      <c r="V161">
        <v>0</v>
      </c>
      <c r="W161">
        <v>3</v>
      </c>
      <c r="X161">
        <v>25</v>
      </c>
      <c r="Y161">
        <v>86</v>
      </c>
      <c r="Z161">
        <v>0.1395348837209302</v>
      </c>
      <c r="AB161" t="s">
        <v>175</v>
      </c>
      <c r="AC161" s="4">
        <f t="shared" si="55"/>
        <v>-70.990000000000009</v>
      </c>
      <c r="AD161" s="3">
        <f t="shared" si="56"/>
        <v>-36.782383419689126</v>
      </c>
      <c r="AE161" s="3">
        <f t="shared" si="57"/>
        <v>2034.01</v>
      </c>
      <c r="AF161" s="5">
        <f t="shared" si="58"/>
        <v>0.36784479918977786</v>
      </c>
      <c r="AG161" s="12">
        <f t="shared" si="59"/>
        <v>7.8447991897778735E-3</v>
      </c>
      <c r="AH161" s="4">
        <f t="shared" si="60"/>
        <v>722.9673548693587</v>
      </c>
      <c r="AI161" s="4">
        <f t="shared" si="61"/>
        <v>25.232645130641345</v>
      </c>
      <c r="AJ161" s="13">
        <f t="shared" si="62"/>
        <v>-3.3724465558194789</v>
      </c>
      <c r="AK161">
        <f t="shared" si="63"/>
        <v>0.35543942992874111</v>
      </c>
      <c r="AL161">
        <f t="shared" si="64"/>
        <v>-4.5605700712588737E-3</v>
      </c>
      <c r="AN161" s="15" t="s">
        <v>175</v>
      </c>
      <c r="AO161" s="4">
        <f t="shared" si="65"/>
        <v>-35.900000000000091</v>
      </c>
      <c r="AP161" s="3">
        <f t="shared" si="66"/>
        <v>-18.6010362694301</v>
      </c>
      <c r="AQ161" s="3">
        <f t="shared" si="67"/>
        <v>2069.1</v>
      </c>
      <c r="AR161" s="5">
        <f t="shared" si="68"/>
        <v>0.36160649557778746</v>
      </c>
      <c r="AS161" s="5">
        <f t="shared" si="69"/>
        <v>1.6064955777874701E-3</v>
      </c>
      <c r="AT161" s="3">
        <f t="shared" si="70"/>
        <v>735.43972446555813</v>
      </c>
      <c r="AU161" s="4">
        <f t="shared" si="71"/>
        <v>12.760275534441917</v>
      </c>
      <c r="AV161" s="13">
        <f t="shared" si="72"/>
        <v>-1.705463182897877</v>
      </c>
      <c r="AW161">
        <f t="shared" si="73"/>
        <v>0.35543942992874106</v>
      </c>
      <c r="AX161">
        <f t="shared" si="74"/>
        <v>-4.5605700712589292E-3</v>
      </c>
      <c r="BB161" t="s">
        <v>175</v>
      </c>
    </row>
    <row r="162" spans="1:54" x14ac:dyDescent="0.35">
      <c r="A162" t="s">
        <v>176</v>
      </c>
      <c r="B162">
        <v>7283</v>
      </c>
      <c r="C162">
        <v>349</v>
      </c>
      <c r="D162">
        <v>7208.92</v>
      </c>
      <c r="E162" s="3">
        <f t="shared" si="50"/>
        <v>-74.079999999999927</v>
      </c>
      <c r="F162" s="3">
        <f t="shared" si="51"/>
        <v>-21.226361031518604</v>
      </c>
      <c r="G162">
        <v>7154.66</v>
      </c>
      <c r="H162" s="3">
        <f t="shared" si="52"/>
        <v>-128.34000000000015</v>
      </c>
      <c r="I162" s="3">
        <f t="shared" si="53"/>
        <v>-1.7621859123987387</v>
      </c>
      <c r="J162" s="4">
        <f t="shared" si="54"/>
        <v>-36.773638968481414</v>
      </c>
      <c r="K162">
        <v>2145</v>
      </c>
      <c r="L162">
        <v>0.28999999999999998</v>
      </c>
      <c r="M162">
        <v>0.3</v>
      </c>
      <c r="N162">
        <v>0.3</v>
      </c>
      <c r="O162">
        <v>1.0000000000000011E-2</v>
      </c>
      <c r="P162">
        <v>1.0000000000000011E-2</v>
      </c>
      <c r="Q162">
        <v>0</v>
      </c>
      <c r="R162">
        <v>23</v>
      </c>
      <c r="S162">
        <v>0</v>
      </c>
      <c r="T162">
        <v>2</v>
      </c>
      <c r="U162">
        <v>49</v>
      </c>
      <c r="V162">
        <v>1</v>
      </c>
      <c r="W162">
        <v>0</v>
      </c>
      <c r="X162">
        <v>58</v>
      </c>
      <c r="Y162">
        <v>133</v>
      </c>
      <c r="Z162">
        <v>0.17293233082706769</v>
      </c>
      <c r="AB162" t="s">
        <v>176</v>
      </c>
      <c r="AC162" s="4">
        <f t="shared" si="55"/>
        <v>-105.34000000000015</v>
      </c>
      <c r="AD162" s="3">
        <f t="shared" si="56"/>
        <v>-30.183381088825257</v>
      </c>
      <c r="AE162" s="3">
        <f t="shared" si="57"/>
        <v>7177.66</v>
      </c>
      <c r="AF162" s="5">
        <f t="shared" si="58"/>
        <v>0.29884391291869494</v>
      </c>
      <c r="AG162" s="12">
        <f t="shared" si="59"/>
        <v>8.8439129186949628E-3</v>
      </c>
      <c r="AH162" s="4">
        <f t="shared" si="60"/>
        <v>2113.9751064121929</v>
      </c>
      <c r="AI162" s="4">
        <f t="shared" si="61"/>
        <v>31.024893587807128</v>
      </c>
      <c r="AJ162" s="13">
        <f t="shared" si="62"/>
        <v>-1.4463819854455537</v>
      </c>
      <c r="AK162">
        <f t="shared" si="63"/>
        <v>0.29452148839763836</v>
      </c>
      <c r="AL162">
        <f t="shared" si="64"/>
        <v>4.5214883976383846E-3</v>
      </c>
      <c r="AN162" s="15" t="s">
        <v>176</v>
      </c>
      <c r="AO162" s="4">
        <f t="shared" si="65"/>
        <v>-51.079999999999927</v>
      </c>
      <c r="AP162" s="3">
        <f t="shared" si="66"/>
        <v>-14.636103151862443</v>
      </c>
      <c r="AQ162" s="3">
        <f t="shared" si="67"/>
        <v>7231.92</v>
      </c>
      <c r="AR162" s="5">
        <f t="shared" si="68"/>
        <v>0.29660173232004777</v>
      </c>
      <c r="AS162" s="5">
        <f t="shared" si="69"/>
        <v>6.6017323200477929E-3</v>
      </c>
      <c r="AT162" s="3">
        <f t="shared" si="70"/>
        <v>2129.9558423726485</v>
      </c>
      <c r="AU162" s="4">
        <f t="shared" si="71"/>
        <v>15.044157627351524</v>
      </c>
      <c r="AV162" s="13">
        <f t="shared" si="72"/>
        <v>-0.701359329946458</v>
      </c>
      <c r="AW162">
        <f t="shared" si="73"/>
        <v>0.29452148839763831</v>
      </c>
      <c r="AX162">
        <f t="shared" si="74"/>
        <v>4.5214883976383291E-3</v>
      </c>
      <c r="BB162" t="s">
        <v>176</v>
      </c>
    </row>
    <row r="163" spans="1:54" x14ac:dyDescent="0.35">
      <c r="A163" t="s">
        <v>177</v>
      </c>
      <c r="B163">
        <v>20195</v>
      </c>
      <c r="C163">
        <v>428</v>
      </c>
      <c r="D163">
        <v>20097.52</v>
      </c>
      <c r="E163" s="3">
        <f t="shared" si="50"/>
        <v>-97.479999999999563</v>
      </c>
      <c r="F163" s="3">
        <f t="shared" si="51"/>
        <v>-22.775700934579337</v>
      </c>
      <c r="G163">
        <v>20026.12</v>
      </c>
      <c r="H163" s="3">
        <f t="shared" si="52"/>
        <v>-168.88000000000102</v>
      </c>
      <c r="I163" s="3">
        <f t="shared" si="53"/>
        <v>-0.83624659569200799</v>
      </c>
      <c r="J163" s="4">
        <f t="shared" si="54"/>
        <v>-39.457943925233884</v>
      </c>
      <c r="K163">
        <v>11770.1</v>
      </c>
      <c r="L163">
        <v>0.57999999999999996</v>
      </c>
      <c r="M163">
        <v>0.59</v>
      </c>
      <c r="N163">
        <v>0.59</v>
      </c>
      <c r="O163">
        <v>1.0000000000000011E-2</v>
      </c>
      <c r="P163">
        <v>1.0000000000000011E-2</v>
      </c>
      <c r="Q163">
        <v>0</v>
      </c>
      <c r="R163">
        <v>30</v>
      </c>
      <c r="S163">
        <v>0</v>
      </c>
      <c r="T163">
        <v>5</v>
      </c>
      <c r="U163">
        <v>14</v>
      </c>
      <c r="V163">
        <v>17</v>
      </c>
      <c r="W163">
        <v>4</v>
      </c>
      <c r="X163">
        <v>105</v>
      </c>
      <c r="Y163">
        <v>175</v>
      </c>
      <c r="Z163">
        <v>0.1714285714285714</v>
      </c>
      <c r="AB163" t="s">
        <v>177</v>
      </c>
      <c r="AC163" s="4">
        <f t="shared" si="55"/>
        <v>-138.88000000000102</v>
      </c>
      <c r="AD163" s="3">
        <f t="shared" si="56"/>
        <v>-32.448598130841361</v>
      </c>
      <c r="AE163" s="3">
        <f t="shared" si="57"/>
        <v>20056.12</v>
      </c>
      <c r="AF163" s="5">
        <f t="shared" si="58"/>
        <v>0.58685827567844628</v>
      </c>
      <c r="AG163" s="12">
        <f t="shared" si="59"/>
        <v>6.8582756784463239E-3</v>
      </c>
      <c r="AH163" s="4">
        <f t="shared" si="60"/>
        <v>11689.157613864818</v>
      </c>
      <c r="AI163" s="4">
        <f t="shared" si="61"/>
        <v>80.94238613518246</v>
      </c>
      <c r="AJ163" s="13">
        <f t="shared" si="62"/>
        <v>-0.68769497400347035</v>
      </c>
      <c r="AK163">
        <f t="shared" si="63"/>
        <v>0.58282248081208221</v>
      </c>
      <c r="AL163">
        <f t="shared" si="64"/>
        <v>2.8224808120822509E-3</v>
      </c>
      <c r="AN163" s="15" t="s">
        <v>177</v>
      </c>
      <c r="AO163" s="4">
        <f t="shared" si="65"/>
        <v>-67.479999999999563</v>
      </c>
      <c r="AP163" s="3">
        <f t="shared" si="66"/>
        <v>-15.766355140186814</v>
      </c>
      <c r="AQ163" s="3">
        <f t="shared" si="67"/>
        <v>20127.52</v>
      </c>
      <c r="AR163" s="5">
        <f t="shared" si="68"/>
        <v>0.58477646525751803</v>
      </c>
      <c r="AS163" s="5">
        <f t="shared" si="69"/>
        <v>4.7764652575180699E-3</v>
      </c>
      <c r="AT163" s="3">
        <f t="shared" si="70"/>
        <v>11730.771138994802</v>
      </c>
      <c r="AU163" s="4">
        <f t="shared" si="71"/>
        <v>39.328861005198632</v>
      </c>
      <c r="AV163" s="13">
        <f t="shared" si="72"/>
        <v>-0.33414211438474295</v>
      </c>
      <c r="AW163">
        <f t="shared" si="73"/>
        <v>0.58282248081208221</v>
      </c>
      <c r="AX163">
        <f t="shared" si="74"/>
        <v>2.8224808120822509E-3</v>
      </c>
      <c r="BB163" t="s">
        <v>177</v>
      </c>
    </row>
    <row r="164" spans="1:54" x14ac:dyDescent="0.35">
      <c r="A164" t="s">
        <v>178</v>
      </c>
      <c r="B164">
        <v>27824</v>
      </c>
      <c r="C164">
        <v>1933</v>
      </c>
      <c r="D164">
        <v>27460.84</v>
      </c>
      <c r="E164" s="3">
        <f t="shared" si="50"/>
        <v>-363.15999999999985</v>
      </c>
      <c r="F164" s="3">
        <f t="shared" si="51"/>
        <v>-18.78737713398861</v>
      </c>
      <c r="G164">
        <v>27194.82</v>
      </c>
      <c r="H164" s="3">
        <f t="shared" si="52"/>
        <v>-629.18000000000029</v>
      </c>
      <c r="I164" s="3">
        <f t="shared" si="53"/>
        <v>-2.2612852213916055</v>
      </c>
      <c r="J164" s="4">
        <f t="shared" si="54"/>
        <v>-32.549405069839644</v>
      </c>
      <c r="K164">
        <v>10309.200000000001</v>
      </c>
      <c r="L164">
        <v>0.37</v>
      </c>
      <c r="M164">
        <v>0.38</v>
      </c>
      <c r="N164">
        <v>0.38</v>
      </c>
      <c r="O164">
        <v>1.0000000000000011E-2</v>
      </c>
      <c r="P164">
        <v>1.0000000000000011E-2</v>
      </c>
      <c r="Q164">
        <v>0</v>
      </c>
      <c r="R164">
        <v>133</v>
      </c>
      <c r="S164">
        <v>9</v>
      </c>
      <c r="T164">
        <v>4</v>
      </c>
      <c r="U164">
        <v>199</v>
      </c>
      <c r="V164">
        <v>33</v>
      </c>
      <c r="W164">
        <v>14</v>
      </c>
      <c r="X164">
        <v>260</v>
      </c>
      <c r="Y164">
        <v>652</v>
      </c>
      <c r="Z164">
        <v>0.20398773006134971</v>
      </c>
      <c r="AB164" t="s">
        <v>178</v>
      </c>
      <c r="AC164" s="4">
        <f t="shared" si="55"/>
        <v>-496.18000000000029</v>
      </c>
      <c r="AD164" s="3">
        <f t="shared" si="56"/>
        <v>-25.668908432488376</v>
      </c>
      <c r="AE164" s="3">
        <f t="shared" si="57"/>
        <v>27327.82</v>
      </c>
      <c r="AF164" s="5">
        <f t="shared" si="58"/>
        <v>0.37724194611937584</v>
      </c>
      <c r="AG164" s="12">
        <f t="shared" si="59"/>
        <v>7.2419461193758417E-3</v>
      </c>
      <c r="AH164" s="4">
        <f t="shared" si="60"/>
        <v>10125.358034215067</v>
      </c>
      <c r="AI164" s="4">
        <f t="shared" si="61"/>
        <v>183.84196578493356</v>
      </c>
      <c r="AJ164" s="13">
        <f t="shared" si="62"/>
        <v>-1.7832806210465755</v>
      </c>
      <c r="AK164">
        <f t="shared" si="63"/>
        <v>0.37051466359977003</v>
      </c>
      <c r="AL164">
        <f t="shared" si="64"/>
        <v>5.1466359977003773E-4</v>
      </c>
      <c r="AN164" s="15" t="s">
        <v>178</v>
      </c>
      <c r="AO164" s="4">
        <f t="shared" si="65"/>
        <v>-230.15999999999985</v>
      </c>
      <c r="AP164" s="3">
        <f t="shared" si="66"/>
        <v>-11.906880496637344</v>
      </c>
      <c r="AQ164" s="3">
        <f t="shared" si="67"/>
        <v>27593.84</v>
      </c>
      <c r="AR164" s="5">
        <f t="shared" si="68"/>
        <v>0.37360512346233798</v>
      </c>
      <c r="AS164" s="5">
        <f t="shared" si="69"/>
        <v>3.6051234623379891E-3</v>
      </c>
      <c r="AT164" s="3">
        <f t="shared" si="70"/>
        <v>10223.922345025878</v>
      </c>
      <c r="AU164" s="4">
        <f t="shared" si="71"/>
        <v>85.277654974122925</v>
      </c>
      <c r="AV164" s="13">
        <f t="shared" si="72"/>
        <v>-0.827199539965496</v>
      </c>
      <c r="AW164">
        <f t="shared" si="73"/>
        <v>0.37051466359977003</v>
      </c>
      <c r="AX164">
        <f t="shared" si="74"/>
        <v>5.1466359977003773E-4</v>
      </c>
      <c r="BB164" t="s">
        <v>178</v>
      </c>
    </row>
    <row r="165" spans="1:54" x14ac:dyDescent="0.35">
      <c r="A165" t="s">
        <v>179</v>
      </c>
      <c r="B165">
        <v>3518</v>
      </c>
      <c r="C165">
        <v>436</v>
      </c>
      <c r="D165">
        <v>3413.84</v>
      </c>
      <c r="E165" s="3">
        <f t="shared" si="50"/>
        <v>-104.15999999999985</v>
      </c>
      <c r="F165" s="3">
        <f t="shared" si="51"/>
        <v>-23.889908256880702</v>
      </c>
      <c r="G165">
        <v>3337.54</v>
      </c>
      <c r="H165" s="3">
        <f t="shared" si="52"/>
        <v>-180.46000000000004</v>
      </c>
      <c r="I165" s="3">
        <f t="shared" si="53"/>
        <v>-5.1296191017623656</v>
      </c>
      <c r="J165" s="4">
        <f t="shared" si="54"/>
        <v>-41.389908256880744</v>
      </c>
      <c r="K165">
        <v>1218</v>
      </c>
      <c r="L165">
        <v>0.35</v>
      </c>
      <c r="M165">
        <v>0.36</v>
      </c>
      <c r="N165">
        <v>0.36</v>
      </c>
      <c r="O165">
        <v>1.0000000000000011E-2</v>
      </c>
      <c r="P165">
        <v>1.0000000000000011E-2</v>
      </c>
      <c r="Q165">
        <v>0</v>
      </c>
      <c r="R165">
        <v>39</v>
      </c>
      <c r="S165">
        <v>6</v>
      </c>
      <c r="T165">
        <v>0</v>
      </c>
      <c r="U165">
        <v>119</v>
      </c>
      <c r="V165">
        <v>0</v>
      </c>
      <c r="W165">
        <v>0</v>
      </c>
      <c r="X165">
        <v>23</v>
      </c>
      <c r="Y165">
        <v>187</v>
      </c>
      <c r="Z165">
        <v>0.20855614973262029</v>
      </c>
      <c r="AB165" t="s">
        <v>179</v>
      </c>
      <c r="AC165" s="4">
        <f t="shared" si="55"/>
        <v>-141.46000000000004</v>
      </c>
      <c r="AD165" s="3">
        <f t="shared" si="56"/>
        <v>-32.444954128440372</v>
      </c>
      <c r="AE165" s="3">
        <f t="shared" si="57"/>
        <v>3376.54</v>
      </c>
      <c r="AF165" s="5">
        <f t="shared" si="58"/>
        <v>0.36072429173058812</v>
      </c>
      <c r="AG165" s="12">
        <f t="shared" si="59"/>
        <v>1.0724291730588142E-2</v>
      </c>
      <c r="AH165" s="4">
        <f t="shared" si="60"/>
        <v>1169.0237976122799</v>
      </c>
      <c r="AI165" s="4">
        <f t="shared" si="61"/>
        <v>48.97620238772015</v>
      </c>
      <c r="AJ165" s="13">
        <f t="shared" si="62"/>
        <v>-4.0210346787947575</v>
      </c>
      <c r="AK165">
        <f t="shared" si="63"/>
        <v>0.3462194428652644</v>
      </c>
      <c r="AL165">
        <f t="shared" si="64"/>
        <v>-3.7805571347355738E-3</v>
      </c>
      <c r="AN165" s="15" t="s">
        <v>179</v>
      </c>
      <c r="AO165" s="4">
        <f t="shared" si="65"/>
        <v>-65.159999999999854</v>
      </c>
      <c r="AP165" s="3">
        <f t="shared" si="66"/>
        <v>-14.944954128440333</v>
      </c>
      <c r="AQ165" s="3">
        <f t="shared" si="67"/>
        <v>3452.84</v>
      </c>
      <c r="AR165" s="5">
        <f t="shared" si="68"/>
        <v>0.35275309600213156</v>
      </c>
      <c r="AS165" s="5">
        <f t="shared" si="69"/>
        <v>2.7530960021315831E-3</v>
      </c>
      <c r="AT165" s="3">
        <f t="shared" si="70"/>
        <v>1195.4403411028993</v>
      </c>
      <c r="AU165" s="4">
        <f t="shared" si="71"/>
        <v>22.55965889710069</v>
      </c>
      <c r="AV165" s="13">
        <f t="shared" si="72"/>
        <v>-1.8521887436043258</v>
      </c>
      <c r="AW165">
        <f t="shared" si="73"/>
        <v>0.34621944286526435</v>
      </c>
      <c r="AX165">
        <f t="shared" si="74"/>
        <v>-3.7805571347356293E-3</v>
      </c>
      <c r="BB165" t="s">
        <v>179</v>
      </c>
    </row>
    <row r="166" spans="1:54" x14ac:dyDescent="0.35">
      <c r="A166" t="s">
        <v>180</v>
      </c>
      <c r="B166">
        <v>7172</v>
      </c>
      <c r="C166">
        <v>371</v>
      </c>
      <c r="D166">
        <v>7122.98</v>
      </c>
      <c r="E166" s="3">
        <f t="shared" si="50"/>
        <v>-49.020000000000437</v>
      </c>
      <c r="F166" s="3">
        <f t="shared" si="51"/>
        <v>-13.212938005390953</v>
      </c>
      <c r="G166">
        <v>7087.08</v>
      </c>
      <c r="H166" s="3">
        <f t="shared" si="52"/>
        <v>-84.920000000000073</v>
      </c>
      <c r="I166" s="3">
        <f t="shared" si="53"/>
        <v>-1.1840490797546022</v>
      </c>
      <c r="J166" s="4">
        <f t="shared" si="54"/>
        <v>-22.889487870619966</v>
      </c>
      <c r="K166">
        <v>4620.3999999999996</v>
      </c>
      <c r="L166">
        <v>0.64</v>
      </c>
      <c r="M166">
        <v>0.65</v>
      </c>
      <c r="N166">
        <v>0.65</v>
      </c>
      <c r="O166">
        <v>1.0000000000000011E-2</v>
      </c>
      <c r="P166">
        <v>1.0000000000000011E-2</v>
      </c>
      <c r="Q166">
        <v>0</v>
      </c>
      <c r="R166">
        <v>25</v>
      </c>
      <c r="S166">
        <v>4</v>
      </c>
      <c r="T166">
        <v>0</v>
      </c>
      <c r="U166">
        <v>53</v>
      </c>
      <c r="V166">
        <v>0</v>
      </c>
      <c r="W166">
        <v>0</v>
      </c>
      <c r="X166">
        <v>6</v>
      </c>
      <c r="Y166">
        <v>88</v>
      </c>
      <c r="Z166">
        <v>0.28409090909090912</v>
      </c>
      <c r="AB166" t="s">
        <v>180</v>
      </c>
      <c r="AC166" s="4">
        <f t="shared" si="55"/>
        <v>-59.920000000000073</v>
      </c>
      <c r="AD166" s="3">
        <f t="shared" si="56"/>
        <v>-16.150943396226435</v>
      </c>
      <c r="AE166" s="3">
        <f t="shared" si="57"/>
        <v>7112.08</v>
      </c>
      <c r="AF166" s="5">
        <f t="shared" si="58"/>
        <v>0.64965523447430285</v>
      </c>
      <c r="AG166" s="12">
        <f t="shared" si="59"/>
        <v>9.6552344743028318E-3</v>
      </c>
      <c r="AH166" s="4">
        <f t="shared" si="60"/>
        <v>4581.7978851087555</v>
      </c>
      <c r="AI166" s="4">
        <f t="shared" si="61"/>
        <v>38.602114891244128</v>
      </c>
      <c r="AJ166" s="13">
        <f t="shared" si="62"/>
        <v>-0.83547127718907732</v>
      </c>
      <c r="AK166">
        <f t="shared" si="63"/>
        <v>0.64422755158951472</v>
      </c>
      <c r="AL166">
        <f t="shared" si="64"/>
        <v>4.2275515895147109E-3</v>
      </c>
      <c r="AN166" s="15" t="s">
        <v>180</v>
      </c>
      <c r="AO166" s="4">
        <f t="shared" si="65"/>
        <v>-24.020000000000437</v>
      </c>
      <c r="AP166" s="3">
        <f t="shared" si="66"/>
        <v>-6.4743935309974221</v>
      </c>
      <c r="AQ166" s="3">
        <f t="shared" si="67"/>
        <v>7147.98</v>
      </c>
      <c r="AR166" s="5">
        <f t="shared" si="68"/>
        <v>0.64639240736543746</v>
      </c>
      <c r="AS166" s="5">
        <f t="shared" si="69"/>
        <v>6.3924073654374469E-3</v>
      </c>
      <c r="AT166" s="3">
        <f t="shared" si="70"/>
        <v>4604.9256542108187</v>
      </c>
      <c r="AU166" s="4">
        <f t="shared" si="71"/>
        <v>15.474345789180916</v>
      </c>
      <c r="AV166" s="13">
        <f t="shared" si="72"/>
        <v>-0.33491355270498047</v>
      </c>
      <c r="AW166">
        <f t="shared" si="73"/>
        <v>0.64422755158951461</v>
      </c>
      <c r="AX166">
        <f t="shared" si="74"/>
        <v>4.2275515895145999E-3</v>
      </c>
      <c r="BB166" t="s">
        <v>180</v>
      </c>
    </row>
    <row r="167" spans="1:54" x14ac:dyDescent="0.35">
      <c r="A167" t="s">
        <v>181</v>
      </c>
      <c r="B167">
        <v>8444</v>
      </c>
      <c r="C167">
        <v>466</v>
      </c>
      <c r="D167">
        <v>8369.36</v>
      </c>
      <c r="E167" s="3">
        <f t="shared" si="50"/>
        <v>-74.639999999999418</v>
      </c>
      <c r="F167" s="3">
        <f t="shared" si="51"/>
        <v>-16.017167381974122</v>
      </c>
      <c r="G167">
        <v>8314.69</v>
      </c>
      <c r="H167" s="3">
        <f t="shared" si="52"/>
        <v>-129.30999999999949</v>
      </c>
      <c r="I167" s="3">
        <f t="shared" si="53"/>
        <v>-1.5313832306963464</v>
      </c>
      <c r="J167" s="4">
        <f t="shared" si="54"/>
        <v>-27.748927038626501</v>
      </c>
      <c r="K167">
        <v>3980.9</v>
      </c>
      <c r="L167">
        <v>0.47</v>
      </c>
      <c r="M167">
        <v>0.48</v>
      </c>
      <c r="N167">
        <v>0.48</v>
      </c>
      <c r="O167">
        <v>1.0000000000000011E-2</v>
      </c>
      <c r="P167">
        <v>1.0000000000000011E-2</v>
      </c>
      <c r="Q167">
        <v>0</v>
      </c>
      <c r="R167">
        <v>41</v>
      </c>
      <c r="S167">
        <v>0</v>
      </c>
      <c r="T167">
        <v>0</v>
      </c>
      <c r="U167">
        <v>64</v>
      </c>
      <c r="V167">
        <v>0</v>
      </c>
      <c r="W167">
        <v>0</v>
      </c>
      <c r="X167">
        <v>29</v>
      </c>
      <c r="Y167">
        <v>134</v>
      </c>
      <c r="Z167">
        <v>0.30597014925373128</v>
      </c>
      <c r="AB167" t="s">
        <v>181</v>
      </c>
      <c r="AC167" s="4">
        <f t="shared" si="55"/>
        <v>-88.309999999999491</v>
      </c>
      <c r="AD167" s="3">
        <f t="shared" si="56"/>
        <v>-18.950643776823924</v>
      </c>
      <c r="AE167" s="3">
        <f t="shared" si="57"/>
        <v>8355.69</v>
      </c>
      <c r="AF167" s="5">
        <f t="shared" si="58"/>
        <v>0.47642983404123418</v>
      </c>
      <c r="AG167" s="12">
        <f t="shared" si="59"/>
        <v>6.4298340412342059E-3</v>
      </c>
      <c r="AH167" s="4">
        <f t="shared" si="60"/>
        <v>3939.2664994078636</v>
      </c>
      <c r="AI167" s="4">
        <f t="shared" si="61"/>
        <v>41.633500592136443</v>
      </c>
      <c r="AJ167" s="13">
        <f t="shared" si="62"/>
        <v>-1.0458313595452395</v>
      </c>
      <c r="AK167">
        <f t="shared" si="63"/>
        <v>0.4714471814306016</v>
      </c>
      <c r="AL167">
        <f t="shared" si="64"/>
        <v>1.4471814306016295E-3</v>
      </c>
      <c r="AN167" s="15" t="s">
        <v>181</v>
      </c>
      <c r="AO167" s="4">
        <f t="shared" si="65"/>
        <v>-33.639999999999418</v>
      </c>
      <c r="AP167" s="3">
        <f t="shared" si="66"/>
        <v>-7.2188841201715492</v>
      </c>
      <c r="AQ167" s="3">
        <f t="shared" si="67"/>
        <v>8410.36</v>
      </c>
      <c r="AR167" s="5">
        <f t="shared" si="68"/>
        <v>0.47333288943636181</v>
      </c>
      <c r="AS167" s="5">
        <f t="shared" si="69"/>
        <v>3.3328894363618411E-3</v>
      </c>
      <c r="AT167" s="3">
        <f t="shared" si="70"/>
        <v>3965.0405168166749</v>
      </c>
      <c r="AU167" s="4">
        <f t="shared" si="71"/>
        <v>15.85948318332521</v>
      </c>
      <c r="AV167" s="13">
        <f t="shared" si="72"/>
        <v>-0.39838938891520032</v>
      </c>
      <c r="AW167">
        <f t="shared" si="73"/>
        <v>0.4714471814306016</v>
      </c>
      <c r="AX167">
        <f t="shared" si="74"/>
        <v>1.4471814306016295E-3</v>
      </c>
      <c r="BB167" t="s">
        <v>181</v>
      </c>
    </row>
    <row r="168" spans="1:54" x14ac:dyDescent="0.35">
      <c r="A168" t="s">
        <v>182</v>
      </c>
      <c r="B168">
        <v>3796</v>
      </c>
      <c r="C168">
        <v>64</v>
      </c>
      <c r="D168">
        <v>3777.06</v>
      </c>
      <c r="E168" s="3">
        <f t="shared" si="50"/>
        <v>-18.940000000000055</v>
      </c>
      <c r="F168" s="3">
        <f t="shared" si="51"/>
        <v>-29.593750000000085</v>
      </c>
      <c r="G168">
        <v>3763.19</v>
      </c>
      <c r="H168" s="3">
        <f t="shared" si="52"/>
        <v>-32.809999999999945</v>
      </c>
      <c r="I168" s="3">
        <f t="shared" si="53"/>
        <v>-0.86433087460484581</v>
      </c>
      <c r="J168" s="4">
        <f t="shared" si="54"/>
        <v>-51.265624999999915</v>
      </c>
      <c r="K168">
        <v>4344.3</v>
      </c>
      <c r="L168">
        <v>1.1399999999999999</v>
      </c>
      <c r="M168">
        <v>1.1499999999999999</v>
      </c>
      <c r="N168">
        <v>1.1499999999999999</v>
      </c>
      <c r="O168">
        <v>1.0000000000000011E-2</v>
      </c>
      <c r="P168">
        <v>1.0000000000000011E-2</v>
      </c>
      <c r="Q168">
        <v>0</v>
      </c>
      <c r="R168">
        <v>0</v>
      </c>
      <c r="S168">
        <v>0</v>
      </c>
      <c r="T168">
        <v>1</v>
      </c>
      <c r="U168">
        <v>22</v>
      </c>
      <c r="V168">
        <v>0</v>
      </c>
      <c r="W168">
        <v>0</v>
      </c>
      <c r="X168">
        <v>11</v>
      </c>
      <c r="Y168">
        <v>34</v>
      </c>
      <c r="Z168">
        <v>0</v>
      </c>
      <c r="AB168" t="s">
        <v>182</v>
      </c>
      <c r="AC168" s="4">
        <f t="shared" si="55"/>
        <v>-32.809999999999945</v>
      </c>
      <c r="AD168" s="3">
        <f t="shared" si="56"/>
        <v>-51.265624999999915</v>
      </c>
      <c r="AE168" s="3">
        <f t="shared" si="57"/>
        <v>3763.19</v>
      </c>
      <c r="AF168" s="5">
        <f t="shared" si="58"/>
        <v>1.1544195217355488</v>
      </c>
      <c r="AG168" s="12">
        <f t="shared" si="59"/>
        <v>1.4419521735548946E-2</v>
      </c>
      <c r="AH168" s="4">
        <f t="shared" si="60"/>
        <v>4306.7508738145416</v>
      </c>
      <c r="AI168" s="4">
        <f t="shared" si="61"/>
        <v>37.54912618545859</v>
      </c>
      <c r="AJ168" s="13">
        <f t="shared" ref="AJ168:AJ193" si="75">-100*AI168/K168</f>
        <v>-0.86433087460485203</v>
      </c>
      <c r="AK168">
        <f t="shared" si="63"/>
        <v>1.1444415173867228</v>
      </c>
      <c r="AL168">
        <f t="shared" si="64"/>
        <v>4.4415173867229374E-3</v>
      </c>
      <c r="AN168" s="15" t="s">
        <v>182</v>
      </c>
      <c r="AO168" s="4">
        <f t="shared" si="65"/>
        <v>-18.940000000000055</v>
      </c>
      <c r="AP168" s="3">
        <f t="shared" ref="AP168:AP193" si="76">100*AO168/C168</f>
        <v>-29.593750000000085</v>
      </c>
      <c r="AQ168" s="3">
        <f t="shared" si="67"/>
        <v>3777.06</v>
      </c>
      <c r="AR168" s="5">
        <f t="shared" si="68"/>
        <v>1.1501802989626853</v>
      </c>
      <c r="AS168" s="5">
        <f t="shared" si="69"/>
        <v>1.0180298962685352E-2</v>
      </c>
      <c r="AT168" s="3">
        <f t="shared" si="70"/>
        <v>4322.624277660696</v>
      </c>
      <c r="AU168" s="4">
        <f t="shared" si="71"/>
        <v>21.67572233930423</v>
      </c>
      <c r="AV168" s="13">
        <f t="shared" ref="AV168:AV193" si="77">-100*AU168/K168</f>
        <v>-0.49894625922022484</v>
      </c>
      <c r="AW168">
        <f t="shared" si="73"/>
        <v>1.1444415173867231</v>
      </c>
      <c r="AX168">
        <f t="shared" si="74"/>
        <v>4.4415173867231594E-3</v>
      </c>
      <c r="BB168" t="s">
        <v>182</v>
      </c>
    </row>
    <row r="169" spans="1:54" x14ac:dyDescent="0.35">
      <c r="A169" t="s">
        <v>183</v>
      </c>
      <c r="B169">
        <v>10958</v>
      </c>
      <c r="C169">
        <v>1011</v>
      </c>
      <c r="D169">
        <v>10784.77</v>
      </c>
      <c r="E169" s="3">
        <f t="shared" si="50"/>
        <v>-173.22999999999956</v>
      </c>
      <c r="F169" s="3">
        <f t="shared" si="51"/>
        <v>-17.134520276953467</v>
      </c>
      <c r="G169">
        <v>10657.89</v>
      </c>
      <c r="H169" s="3">
        <f t="shared" si="52"/>
        <v>-300.11000000000058</v>
      </c>
      <c r="I169" s="3">
        <f t="shared" si="53"/>
        <v>-2.7387296951998592</v>
      </c>
      <c r="J169" s="4">
        <f t="shared" si="54"/>
        <v>-29.684470820969395</v>
      </c>
      <c r="K169">
        <v>5590.1</v>
      </c>
      <c r="L169">
        <v>0.51</v>
      </c>
      <c r="M169">
        <v>0.52</v>
      </c>
      <c r="N169">
        <v>0.52</v>
      </c>
      <c r="O169">
        <v>1.0000000000000011E-2</v>
      </c>
      <c r="P169">
        <v>1.0000000000000011E-2</v>
      </c>
      <c r="Q169">
        <v>0</v>
      </c>
      <c r="R169">
        <v>124</v>
      </c>
      <c r="S169">
        <v>3</v>
      </c>
      <c r="T169">
        <v>0</v>
      </c>
      <c r="U169">
        <v>76</v>
      </c>
      <c r="V169">
        <v>2</v>
      </c>
      <c r="W169">
        <v>42</v>
      </c>
      <c r="X169">
        <v>64</v>
      </c>
      <c r="Y169">
        <v>311</v>
      </c>
      <c r="Z169">
        <v>0.3987138263665595</v>
      </c>
      <c r="AB169" t="s">
        <v>183</v>
      </c>
      <c r="AC169" s="4">
        <f t="shared" si="55"/>
        <v>-176.11000000000058</v>
      </c>
      <c r="AD169" s="3">
        <f t="shared" si="56"/>
        <v>-17.419386745796299</v>
      </c>
      <c r="AE169" s="3">
        <f t="shared" si="57"/>
        <v>10781.89</v>
      </c>
      <c r="AF169" s="5">
        <f t="shared" si="58"/>
        <v>0.51847125132977623</v>
      </c>
      <c r="AG169" s="12">
        <f t="shared" si="59"/>
        <v>8.4712513297762193E-3</v>
      </c>
      <c r="AH169" s="4">
        <f t="shared" si="60"/>
        <v>5500.2594715276509</v>
      </c>
      <c r="AI169" s="4">
        <f t="shared" si="61"/>
        <v>89.840528472349433</v>
      </c>
      <c r="AJ169" s="13">
        <f t="shared" si="75"/>
        <v>-1.6071363387479549</v>
      </c>
      <c r="AK169">
        <f t="shared" si="63"/>
        <v>0.51013871144369416</v>
      </c>
      <c r="AL169">
        <f t="shared" si="64"/>
        <v>1.3871144369415056E-4</v>
      </c>
      <c r="AN169" s="15" t="s">
        <v>183</v>
      </c>
      <c r="AO169" s="4">
        <f t="shared" si="65"/>
        <v>-49.229999999999563</v>
      </c>
      <c r="AP169" s="3">
        <f t="shared" si="76"/>
        <v>-4.8694362017803723</v>
      </c>
      <c r="AQ169" s="3">
        <f t="shared" si="67"/>
        <v>10908.77</v>
      </c>
      <c r="AR169" s="5">
        <f t="shared" si="68"/>
        <v>0.51244090763669969</v>
      </c>
      <c r="AS169" s="5">
        <f t="shared" si="69"/>
        <v>2.4409076366996851E-3</v>
      </c>
      <c r="AT169" s="3">
        <f t="shared" si="70"/>
        <v>5564.9858712356281</v>
      </c>
      <c r="AU169" s="4">
        <f t="shared" si="71"/>
        <v>25.114128764372253</v>
      </c>
      <c r="AV169" s="13">
        <f t="shared" si="77"/>
        <v>-0.44926081401714196</v>
      </c>
      <c r="AW169">
        <f t="shared" si="73"/>
        <v>0.51013871144369416</v>
      </c>
      <c r="AX169">
        <f t="shared" si="74"/>
        <v>1.3871144369415056E-4</v>
      </c>
      <c r="BB169" t="s">
        <v>183</v>
      </c>
    </row>
    <row r="170" spans="1:54" x14ac:dyDescent="0.35">
      <c r="A170" t="s">
        <v>184</v>
      </c>
      <c r="B170">
        <v>1941</v>
      </c>
      <c r="C170">
        <v>105</v>
      </c>
      <c r="D170">
        <v>1925.4</v>
      </c>
      <c r="E170" s="3">
        <f t="shared" si="50"/>
        <v>-15.599999999999909</v>
      </c>
      <c r="F170" s="3">
        <f t="shared" si="51"/>
        <v>-14.857142857142771</v>
      </c>
      <c r="G170">
        <v>1913.98</v>
      </c>
      <c r="H170" s="3">
        <f t="shared" si="52"/>
        <v>-27.019999999999982</v>
      </c>
      <c r="I170" s="3">
        <f t="shared" si="53"/>
        <v>-1.3920659453889739</v>
      </c>
      <c r="J170" s="4">
        <f t="shared" si="54"/>
        <v>-25.733333333333317</v>
      </c>
      <c r="K170">
        <v>605</v>
      </c>
      <c r="L170">
        <v>0.31</v>
      </c>
      <c r="M170">
        <v>0.31</v>
      </c>
      <c r="N170">
        <v>0.32</v>
      </c>
      <c r="O170">
        <v>0</v>
      </c>
      <c r="P170">
        <v>1.0000000000000011E-2</v>
      </c>
      <c r="Q170">
        <v>0</v>
      </c>
      <c r="R170">
        <v>8</v>
      </c>
      <c r="S170">
        <v>0</v>
      </c>
      <c r="T170">
        <v>0</v>
      </c>
      <c r="U170">
        <v>20</v>
      </c>
      <c r="V170">
        <v>0</v>
      </c>
      <c r="W170">
        <v>0</v>
      </c>
      <c r="X170">
        <v>0</v>
      </c>
      <c r="Y170">
        <v>28</v>
      </c>
      <c r="Z170">
        <v>0.2857142857142857</v>
      </c>
      <c r="AB170" t="s">
        <v>184</v>
      </c>
      <c r="AC170" s="4">
        <f t="shared" si="55"/>
        <v>-19.019999999999982</v>
      </c>
      <c r="AD170" s="3">
        <f t="shared" si="56"/>
        <v>-18.114285714285696</v>
      </c>
      <c r="AE170" s="3">
        <f t="shared" si="57"/>
        <v>1921.98</v>
      </c>
      <c r="AF170" s="5">
        <f t="shared" si="58"/>
        <v>0.31477955025546572</v>
      </c>
      <c r="AG170" s="12">
        <f t="shared" si="59"/>
        <v>4.7795502554657254E-3</v>
      </c>
      <c r="AH170" s="4">
        <f t="shared" si="60"/>
        <v>599.07156105100466</v>
      </c>
      <c r="AI170" s="4">
        <f t="shared" si="61"/>
        <v>5.9284389489953355</v>
      </c>
      <c r="AJ170" s="13">
        <f t="shared" si="75"/>
        <v>-0.97990726429674968</v>
      </c>
      <c r="AK170">
        <f t="shared" si="63"/>
        <v>0.31169500257599175</v>
      </c>
      <c r="AL170">
        <f t="shared" si="64"/>
        <v>1.6950025759917553E-3</v>
      </c>
      <c r="AN170" s="15" t="s">
        <v>184</v>
      </c>
      <c r="AO170" s="4">
        <f t="shared" si="65"/>
        <v>-7.5999999999999091</v>
      </c>
      <c r="AP170" s="3">
        <f t="shared" si="76"/>
        <v>-7.2380952380951511</v>
      </c>
      <c r="AQ170" s="3">
        <f t="shared" si="67"/>
        <v>1933.4</v>
      </c>
      <c r="AR170" s="5">
        <f t="shared" si="68"/>
        <v>0.31292024412951275</v>
      </c>
      <c r="AS170" s="5">
        <f t="shared" si="69"/>
        <v>2.9202441295127501E-3</v>
      </c>
      <c r="AT170" s="3">
        <f t="shared" si="70"/>
        <v>602.63111798042246</v>
      </c>
      <c r="AU170" s="4">
        <f t="shared" si="71"/>
        <v>2.3688820195775406</v>
      </c>
      <c r="AV170" s="13">
        <f t="shared" si="77"/>
        <v>-0.39155074703761</v>
      </c>
      <c r="AW170">
        <f t="shared" si="73"/>
        <v>0.31169500257599175</v>
      </c>
      <c r="AX170">
        <f t="shared" si="74"/>
        <v>1.6950025759917553E-3</v>
      </c>
      <c r="BB170" t="s">
        <v>184</v>
      </c>
    </row>
    <row r="171" spans="1:54" x14ac:dyDescent="0.35">
      <c r="A171" t="s">
        <v>185</v>
      </c>
      <c r="B171">
        <v>3218</v>
      </c>
      <c r="C171">
        <v>196</v>
      </c>
      <c r="D171">
        <v>3162.3</v>
      </c>
      <c r="E171" s="3">
        <f t="shared" si="50"/>
        <v>-55.699999999999818</v>
      </c>
      <c r="F171" s="3">
        <f t="shared" si="51"/>
        <v>-28.418367346938684</v>
      </c>
      <c r="G171">
        <v>3121.5</v>
      </c>
      <c r="H171" s="3">
        <f t="shared" si="52"/>
        <v>-96.5</v>
      </c>
      <c r="I171" s="3">
        <f t="shared" si="53"/>
        <v>-2.9987569919204473</v>
      </c>
      <c r="J171" s="4">
        <f t="shared" si="54"/>
        <v>-49.234693877551024</v>
      </c>
      <c r="K171">
        <v>1192.5999999999999</v>
      </c>
      <c r="L171">
        <v>0.37</v>
      </c>
      <c r="M171">
        <v>0.38</v>
      </c>
      <c r="N171">
        <v>0.38</v>
      </c>
      <c r="O171">
        <v>1.0000000000000011E-2</v>
      </c>
      <c r="P171">
        <v>1.0000000000000011E-2</v>
      </c>
      <c r="Q171">
        <v>0</v>
      </c>
      <c r="R171">
        <v>16</v>
      </c>
      <c r="S171">
        <v>0</v>
      </c>
      <c r="T171">
        <v>0</v>
      </c>
      <c r="U171">
        <v>72</v>
      </c>
      <c r="V171">
        <v>0</v>
      </c>
      <c r="W171">
        <v>1</v>
      </c>
      <c r="X171">
        <v>11</v>
      </c>
      <c r="Y171">
        <v>100</v>
      </c>
      <c r="Z171">
        <v>0.16</v>
      </c>
      <c r="AB171" t="s">
        <v>185</v>
      </c>
      <c r="AC171" s="4">
        <f t="shared" si="55"/>
        <v>-80.5</v>
      </c>
      <c r="AD171" s="3">
        <f t="shared" si="56"/>
        <v>-41.071428571428569</v>
      </c>
      <c r="AE171" s="3">
        <f t="shared" si="57"/>
        <v>3137.5</v>
      </c>
      <c r="AF171" s="5">
        <f t="shared" si="58"/>
        <v>0.38011155378486056</v>
      </c>
      <c r="AG171" s="12">
        <f t="shared" si="59"/>
        <v>1.0111553784860561E-2</v>
      </c>
      <c r="AH171" s="4">
        <f t="shared" si="60"/>
        <v>1162.7664698570541</v>
      </c>
      <c r="AI171" s="4">
        <f t="shared" si="61"/>
        <v>29.833530142945847</v>
      </c>
      <c r="AJ171" s="13">
        <f t="shared" si="75"/>
        <v>-2.501553760099434</v>
      </c>
      <c r="AK171">
        <f t="shared" si="63"/>
        <v>0.37060285891858297</v>
      </c>
      <c r="AL171">
        <f t="shared" si="64"/>
        <v>6.0285891858297136E-4</v>
      </c>
      <c r="AN171" s="15" t="s">
        <v>185</v>
      </c>
      <c r="AO171" s="4">
        <f t="shared" si="65"/>
        <v>-39.699999999999818</v>
      </c>
      <c r="AP171" s="3">
        <f t="shared" si="76"/>
        <v>-20.255102040816233</v>
      </c>
      <c r="AQ171" s="3">
        <f t="shared" si="67"/>
        <v>3178.3</v>
      </c>
      <c r="AR171" s="5">
        <f t="shared" si="68"/>
        <v>0.37523204228675699</v>
      </c>
      <c r="AS171" s="5">
        <f t="shared" si="69"/>
        <v>5.2320422867569993E-3</v>
      </c>
      <c r="AT171" s="3">
        <f t="shared" si="70"/>
        <v>1177.8870665009324</v>
      </c>
      <c r="AU171" s="4">
        <f t="shared" si="71"/>
        <v>14.712933499067503</v>
      </c>
      <c r="AV171" s="13">
        <f t="shared" si="77"/>
        <v>-1.2336855189558531</v>
      </c>
      <c r="AW171">
        <f t="shared" si="73"/>
        <v>0.37060285891858302</v>
      </c>
      <c r="AX171">
        <f t="shared" si="74"/>
        <v>6.0285891858302687E-4</v>
      </c>
      <c r="BB171" t="s">
        <v>185</v>
      </c>
    </row>
    <row r="172" spans="1:54" x14ac:dyDescent="0.35">
      <c r="A172" t="s">
        <v>186</v>
      </c>
      <c r="B172">
        <v>3477</v>
      </c>
      <c r="C172">
        <v>280</v>
      </c>
      <c r="D172">
        <v>3416.29</v>
      </c>
      <c r="E172" s="3">
        <f t="shared" si="50"/>
        <v>-60.710000000000036</v>
      </c>
      <c r="F172" s="3">
        <f t="shared" si="51"/>
        <v>-21.682142857142871</v>
      </c>
      <c r="G172">
        <v>3371.82</v>
      </c>
      <c r="H172" s="3">
        <f t="shared" si="52"/>
        <v>-105.17999999999984</v>
      </c>
      <c r="I172" s="3">
        <f t="shared" si="53"/>
        <v>-3.025021570319236</v>
      </c>
      <c r="J172" s="4">
        <f t="shared" si="54"/>
        <v>-37.564285714285653</v>
      </c>
      <c r="K172">
        <v>1306.8</v>
      </c>
      <c r="L172">
        <v>0.38</v>
      </c>
      <c r="M172">
        <v>0.38</v>
      </c>
      <c r="N172">
        <v>0.39</v>
      </c>
      <c r="O172">
        <v>0</v>
      </c>
      <c r="P172">
        <v>1.0000000000000011E-2</v>
      </c>
      <c r="Q172">
        <v>0</v>
      </c>
      <c r="R172">
        <v>12</v>
      </c>
      <c r="S172">
        <v>11</v>
      </c>
      <c r="T172">
        <v>0</v>
      </c>
      <c r="U172">
        <v>58</v>
      </c>
      <c r="V172">
        <v>0</v>
      </c>
      <c r="W172">
        <v>2</v>
      </c>
      <c r="X172">
        <v>26</v>
      </c>
      <c r="Y172">
        <v>109</v>
      </c>
      <c r="Z172">
        <v>0.1100917431192661</v>
      </c>
      <c r="AB172" t="s">
        <v>186</v>
      </c>
      <c r="AC172" s="4">
        <f t="shared" si="55"/>
        <v>-93.179999999999836</v>
      </c>
      <c r="AD172" s="3">
        <f t="shared" si="56"/>
        <v>-33.278571428571368</v>
      </c>
      <c r="AE172" s="3">
        <f t="shared" si="57"/>
        <v>3383.82</v>
      </c>
      <c r="AF172" s="5">
        <f t="shared" si="58"/>
        <v>0.38619075482738441</v>
      </c>
      <c r="AG172" s="12">
        <f t="shared" si="59"/>
        <v>6.1907548273844037E-3</v>
      </c>
      <c r="AH172" s="4">
        <f t="shared" si="60"/>
        <v>1271.7791130284729</v>
      </c>
      <c r="AI172" s="4">
        <f t="shared" si="61"/>
        <v>35.020886971527034</v>
      </c>
      <c r="AJ172" s="13">
        <f t="shared" si="75"/>
        <v>-2.6798964624676334</v>
      </c>
      <c r="AK172">
        <f t="shared" si="63"/>
        <v>0.3758412424503883</v>
      </c>
      <c r="AL172">
        <f t="shared" si="64"/>
        <v>-4.1587575496117024E-3</v>
      </c>
      <c r="AN172" s="15" t="s">
        <v>186</v>
      </c>
      <c r="AO172" s="4">
        <f t="shared" si="65"/>
        <v>-48.710000000000036</v>
      </c>
      <c r="AP172" s="3">
        <f t="shared" si="76"/>
        <v>-17.396428571428583</v>
      </c>
      <c r="AQ172" s="3">
        <f t="shared" si="67"/>
        <v>3428.29</v>
      </c>
      <c r="AR172" s="5">
        <f t="shared" si="68"/>
        <v>0.38118128863077511</v>
      </c>
      <c r="AS172" s="5">
        <f t="shared" si="69"/>
        <v>1.1812886307751014E-3</v>
      </c>
      <c r="AT172" s="3">
        <f t="shared" si="70"/>
        <v>1288.4927730802415</v>
      </c>
      <c r="AU172" s="4">
        <f t="shared" si="71"/>
        <v>18.307226919758477</v>
      </c>
      <c r="AV172" s="13">
        <f t="shared" si="77"/>
        <v>-1.4009203336209426</v>
      </c>
      <c r="AW172">
        <f t="shared" si="73"/>
        <v>0.37584124245038825</v>
      </c>
      <c r="AX172">
        <f t="shared" si="74"/>
        <v>-4.1587575496117579E-3</v>
      </c>
      <c r="BB172" t="s">
        <v>186</v>
      </c>
    </row>
    <row r="173" spans="1:54" x14ac:dyDescent="0.35">
      <c r="A173" t="s">
        <v>187</v>
      </c>
      <c r="B173">
        <v>15491</v>
      </c>
      <c r="C173">
        <v>901</v>
      </c>
      <c r="D173">
        <v>15457.02</v>
      </c>
      <c r="E173" s="3">
        <f t="shared" si="50"/>
        <v>-33.979999999999563</v>
      </c>
      <c r="F173" s="3">
        <f t="shared" si="51"/>
        <v>-3.7713651498334699</v>
      </c>
      <c r="G173">
        <v>15432.14</v>
      </c>
      <c r="H173" s="3">
        <f t="shared" si="52"/>
        <v>-58.860000000000582</v>
      </c>
      <c r="I173" s="3">
        <f t="shared" si="53"/>
        <v>-0.3799625589051745</v>
      </c>
      <c r="J173" s="4">
        <f t="shared" si="54"/>
        <v>-6.5327413984462357</v>
      </c>
      <c r="K173">
        <v>15366.4</v>
      </c>
      <c r="L173">
        <v>0.99</v>
      </c>
      <c r="M173">
        <v>0.99</v>
      </c>
      <c r="N173">
        <v>1</v>
      </c>
      <c r="O173">
        <v>0</v>
      </c>
      <c r="P173">
        <v>1.0000000000000011E-2</v>
      </c>
      <c r="Q173">
        <v>0</v>
      </c>
      <c r="R173">
        <v>17</v>
      </c>
      <c r="S173">
        <v>0</v>
      </c>
      <c r="T173">
        <v>0</v>
      </c>
      <c r="U173">
        <v>11</v>
      </c>
      <c r="V173">
        <v>0</v>
      </c>
      <c r="W173">
        <v>0</v>
      </c>
      <c r="X173">
        <v>33</v>
      </c>
      <c r="Y173">
        <v>61</v>
      </c>
      <c r="Z173">
        <v>0.27868852459016391</v>
      </c>
      <c r="AB173" t="s">
        <v>187</v>
      </c>
      <c r="AC173" s="4">
        <f t="shared" si="55"/>
        <v>-41.860000000000582</v>
      </c>
      <c r="AD173" s="3">
        <f t="shared" si="56"/>
        <v>-4.6459489456160465</v>
      </c>
      <c r="AE173" s="3">
        <f t="shared" si="57"/>
        <v>15449.14</v>
      </c>
      <c r="AF173" s="5">
        <f t="shared" si="58"/>
        <v>0.99464436208099616</v>
      </c>
      <c r="AG173" s="12">
        <f t="shared" si="59"/>
        <v>4.6443620809961672E-3</v>
      </c>
      <c r="AH173" s="4">
        <f t="shared" si="60"/>
        <v>15324.876695887933</v>
      </c>
      <c r="AI173" s="4">
        <f t="shared" si="61"/>
        <v>41.523304112066398</v>
      </c>
      <c r="AJ173" s="13">
        <f t="shared" si="75"/>
        <v>-0.27022141888839546</v>
      </c>
      <c r="AK173">
        <f t="shared" si="63"/>
        <v>0.99195661997288742</v>
      </c>
      <c r="AL173">
        <f t="shared" si="64"/>
        <v>1.9566199728874301E-3</v>
      </c>
      <c r="AN173" s="15" t="s">
        <v>187</v>
      </c>
      <c r="AO173" s="4">
        <f t="shared" si="65"/>
        <v>-16.979999999999563</v>
      </c>
      <c r="AP173" s="3">
        <f t="shared" si="76"/>
        <v>-1.8845726970032812</v>
      </c>
      <c r="AQ173" s="3">
        <f t="shared" si="67"/>
        <v>15474.02</v>
      </c>
      <c r="AR173" s="5">
        <f t="shared" si="68"/>
        <v>0.99304511691208874</v>
      </c>
      <c r="AS173" s="5">
        <f t="shared" si="69"/>
        <v>3.0451169120887522E-3</v>
      </c>
      <c r="AT173" s="3">
        <f t="shared" si="70"/>
        <v>15349.55657659286</v>
      </c>
      <c r="AU173" s="4">
        <f t="shared" si="71"/>
        <v>16.843423407139198</v>
      </c>
      <c r="AV173" s="13">
        <f t="shared" si="77"/>
        <v>-0.10961203279323198</v>
      </c>
      <c r="AW173">
        <f t="shared" si="73"/>
        <v>0.99195661997288742</v>
      </c>
      <c r="AX173">
        <f t="shared" si="74"/>
        <v>1.9566199728874301E-3</v>
      </c>
      <c r="BB173" t="s">
        <v>187</v>
      </c>
    </row>
    <row r="174" spans="1:54" x14ac:dyDescent="0.35">
      <c r="A174" t="s">
        <v>188</v>
      </c>
      <c r="B174">
        <v>6316</v>
      </c>
      <c r="C174">
        <v>652</v>
      </c>
      <c r="D174">
        <v>6118.82</v>
      </c>
      <c r="E174" s="3">
        <f t="shared" si="50"/>
        <v>-197.18000000000029</v>
      </c>
      <c r="F174" s="3">
        <f t="shared" si="51"/>
        <v>-30.242331288343603</v>
      </c>
      <c r="G174">
        <v>5974.39</v>
      </c>
      <c r="H174" s="3">
        <f t="shared" si="52"/>
        <v>-341.60999999999967</v>
      </c>
      <c r="I174" s="3">
        <f t="shared" si="53"/>
        <v>-5.4086447118429337</v>
      </c>
      <c r="J174" s="4">
        <f t="shared" si="54"/>
        <v>-52.394171779141061</v>
      </c>
      <c r="K174">
        <v>706.8</v>
      </c>
      <c r="L174">
        <v>0.11</v>
      </c>
      <c r="M174">
        <v>0.12</v>
      </c>
      <c r="N174">
        <v>0.12</v>
      </c>
      <c r="O174">
        <v>9.999999999999995E-3</v>
      </c>
      <c r="P174">
        <v>9.999999999999995E-3</v>
      </c>
      <c r="Q174">
        <v>0</v>
      </c>
      <c r="R174">
        <v>93</v>
      </c>
      <c r="S174">
        <v>1</v>
      </c>
      <c r="T174">
        <v>5</v>
      </c>
      <c r="U174">
        <v>133</v>
      </c>
      <c r="V174">
        <v>0</v>
      </c>
      <c r="W174">
        <v>0</v>
      </c>
      <c r="X174">
        <v>122</v>
      </c>
      <c r="Y174">
        <v>354</v>
      </c>
      <c r="Z174">
        <v>0.26271186440677968</v>
      </c>
      <c r="AB174" t="s">
        <v>188</v>
      </c>
      <c r="AC174" s="4">
        <f t="shared" si="55"/>
        <v>-248.60999999999967</v>
      </c>
      <c r="AD174" s="3">
        <f t="shared" si="56"/>
        <v>-38.130368098159458</v>
      </c>
      <c r="AE174" s="3">
        <f t="shared" si="57"/>
        <v>6067.39</v>
      </c>
      <c r="AF174" s="5">
        <f t="shared" si="58"/>
        <v>0.1164916051218069</v>
      </c>
      <c r="AG174" s="12">
        <f t="shared" si="59"/>
        <v>6.4916051218068954E-3</v>
      </c>
      <c r="AH174" s="4">
        <f t="shared" si="60"/>
        <v>678.97898226725772</v>
      </c>
      <c r="AI174" s="4">
        <f t="shared" si="61"/>
        <v>27.821017732742234</v>
      </c>
      <c r="AJ174" s="13">
        <f t="shared" si="75"/>
        <v>-3.9361937935402147</v>
      </c>
      <c r="AK174">
        <f t="shared" si="63"/>
        <v>0.11190626979100696</v>
      </c>
      <c r="AL174">
        <f t="shared" si="64"/>
        <v>1.9062697910069565E-3</v>
      </c>
      <c r="AN174" s="15" t="s">
        <v>188</v>
      </c>
      <c r="AO174" s="4">
        <f t="shared" si="65"/>
        <v>-104.18000000000029</v>
      </c>
      <c r="AP174" s="3">
        <f t="shared" si="76"/>
        <v>-15.978527607362008</v>
      </c>
      <c r="AQ174" s="3">
        <f t="shared" si="67"/>
        <v>6211.82</v>
      </c>
      <c r="AR174" s="5">
        <f t="shared" si="68"/>
        <v>0.11378307806729751</v>
      </c>
      <c r="AS174" s="5">
        <f t="shared" si="69"/>
        <v>3.7830780672975101E-3</v>
      </c>
      <c r="AT174" s="3">
        <f t="shared" si="70"/>
        <v>695.14160481317276</v>
      </c>
      <c r="AU174" s="4">
        <f t="shared" si="71"/>
        <v>11.658395186827192</v>
      </c>
      <c r="AV174" s="13">
        <f t="shared" si="77"/>
        <v>-1.6494616846105254</v>
      </c>
      <c r="AW174">
        <f t="shared" si="73"/>
        <v>0.11190626979100696</v>
      </c>
      <c r="AX174">
        <f t="shared" si="74"/>
        <v>1.9062697910069565E-3</v>
      </c>
      <c r="BB174" t="s">
        <v>188</v>
      </c>
    </row>
    <row r="175" spans="1:54" x14ac:dyDescent="0.35">
      <c r="A175" t="s">
        <v>189</v>
      </c>
      <c r="B175">
        <v>5933</v>
      </c>
      <c r="C175">
        <v>549</v>
      </c>
      <c r="D175">
        <v>5754.76</v>
      </c>
      <c r="E175" s="3">
        <f t="shared" si="50"/>
        <v>-178.23999999999978</v>
      </c>
      <c r="F175" s="3">
        <f t="shared" si="51"/>
        <v>-32.466302367941672</v>
      </c>
      <c r="G175">
        <v>5624.2</v>
      </c>
      <c r="H175" s="3">
        <f t="shared" si="52"/>
        <v>-308.80000000000018</v>
      </c>
      <c r="I175" s="3">
        <f t="shared" si="53"/>
        <v>-5.2047867857744849</v>
      </c>
      <c r="J175" s="4">
        <f t="shared" si="54"/>
        <v>-56.247723132969071</v>
      </c>
      <c r="K175">
        <v>600.79999999999995</v>
      </c>
      <c r="L175">
        <v>0.1</v>
      </c>
      <c r="M175">
        <v>0.1</v>
      </c>
      <c r="N175">
        <v>0.11</v>
      </c>
      <c r="O175">
        <v>0</v>
      </c>
      <c r="P175">
        <v>9.999999999999995E-3</v>
      </c>
      <c r="Q175">
        <v>0</v>
      </c>
      <c r="R175">
        <v>89</v>
      </c>
      <c r="S175">
        <v>19</v>
      </c>
      <c r="T175">
        <v>14</v>
      </c>
      <c r="U175">
        <v>66</v>
      </c>
      <c r="V175">
        <v>7</v>
      </c>
      <c r="W175">
        <v>0</v>
      </c>
      <c r="X175">
        <v>125</v>
      </c>
      <c r="Y175">
        <v>320</v>
      </c>
      <c r="Z175">
        <v>0.27812500000000001</v>
      </c>
      <c r="AB175" t="s">
        <v>189</v>
      </c>
      <c r="AC175" s="4">
        <f t="shared" si="55"/>
        <v>-219.80000000000018</v>
      </c>
      <c r="AD175" s="3">
        <f t="shared" si="56"/>
        <v>-40.036429872495482</v>
      </c>
      <c r="AE175" s="3">
        <f t="shared" si="57"/>
        <v>5713.2</v>
      </c>
      <c r="AF175" s="5">
        <f t="shared" si="58"/>
        <v>0.10515998039627529</v>
      </c>
      <c r="AG175" s="12">
        <f t="shared" si="59"/>
        <v>5.1599803962752849E-3</v>
      </c>
      <c r="AH175" s="4">
        <f t="shared" si="60"/>
        <v>578.54214731164666</v>
      </c>
      <c r="AI175" s="4">
        <f t="shared" si="61"/>
        <v>22.257852688353296</v>
      </c>
      <c r="AJ175" s="13">
        <f t="shared" si="75"/>
        <v>-3.7047025113770466</v>
      </c>
      <c r="AK175">
        <f t="shared" si="63"/>
        <v>0.10126411596157087</v>
      </c>
      <c r="AL175">
        <f t="shared" si="64"/>
        <v>1.2641159615708608E-3</v>
      </c>
      <c r="AN175" s="15" t="s">
        <v>189</v>
      </c>
      <c r="AO175" s="4">
        <f t="shared" si="65"/>
        <v>-89.239999999999782</v>
      </c>
      <c r="AP175" s="3">
        <f t="shared" si="76"/>
        <v>-16.255009107468084</v>
      </c>
      <c r="AQ175" s="3">
        <f t="shared" si="67"/>
        <v>5843.76</v>
      </c>
      <c r="AR175" s="5">
        <f t="shared" si="68"/>
        <v>0.1028105192547264</v>
      </c>
      <c r="AS175" s="5">
        <f t="shared" si="69"/>
        <v>2.8105192547263902E-3</v>
      </c>
      <c r="AT175" s="3">
        <f t="shared" si="70"/>
        <v>591.76319029158947</v>
      </c>
      <c r="AU175" s="4">
        <f t="shared" si="71"/>
        <v>9.0368097084104875</v>
      </c>
      <c r="AV175" s="13">
        <f t="shared" si="77"/>
        <v>-1.5041294454744487</v>
      </c>
      <c r="AW175">
        <f t="shared" si="73"/>
        <v>0.10126411596157088</v>
      </c>
      <c r="AX175">
        <f t="shared" si="74"/>
        <v>1.2641159615708747E-3</v>
      </c>
      <c r="BB175" t="s">
        <v>189</v>
      </c>
    </row>
    <row r="176" spans="1:54" x14ac:dyDescent="0.35">
      <c r="A176" t="s">
        <v>190</v>
      </c>
      <c r="B176">
        <v>2991</v>
      </c>
      <c r="C176">
        <v>715</v>
      </c>
      <c r="D176">
        <v>2802.73</v>
      </c>
      <c r="E176" s="3">
        <f t="shared" si="50"/>
        <v>-188.26999999999998</v>
      </c>
      <c r="F176" s="3">
        <f t="shared" si="51"/>
        <v>-26.331468531468531</v>
      </c>
      <c r="G176">
        <v>2664.83</v>
      </c>
      <c r="H176" s="3">
        <f t="shared" si="52"/>
        <v>-326.17000000000007</v>
      </c>
      <c r="I176" s="3">
        <f t="shared" si="53"/>
        <v>-10.905048478769645</v>
      </c>
      <c r="J176" s="4">
        <f t="shared" si="54"/>
        <v>-45.618181818181831</v>
      </c>
      <c r="K176">
        <v>302.60000000000002</v>
      </c>
      <c r="L176">
        <v>0.1</v>
      </c>
      <c r="M176">
        <v>0.11</v>
      </c>
      <c r="N176">
        <v>0.11</v>
      </c>
      <c r="O176">
        <v>9.999999999999995E-3</v>
      </c>
      <c r="P176">
        <v>9.999999999999995E-3</v>
      </c>
      <c r="Q176">
        <v>0</v>
      </c>
      <c r="R176">
        <v>75</v>
      </c>
      <c r="S176">
        <v>0</v>
      </c>
      <c r="T176">
        <v>0</v>
      </c>
      <c r="U176">
        <v>151</v>
      </c>
      <c r="V176">
        <v>0</v>
      </c>
      <c r="W176">
        <v>0</v>
      </c>
      <c r="X176">
        <v>112</v>
      </c>
      <c r="Y176">
        <v>338</v>
      </c>
      <c r="Z176">
        <v>0.22189349112426041</v>
      </c>
      <c r="AB176" t="s">
        <v>190</v>
      </c>
      <c r="AC176" s="4">
        <f t="shared" si="55"/>
        <v>-251.17000000000007</v>
      </c>
      <c r="AD176" s="3">
        <f t="shared" si="56"/>
        <v>-35.128671328671338</v>
      </c>
      <c r="AE176" s="3">
        <f t="shared" si="57"/>
        <v>2739.83</v>
      </c>
      <c r="AF176" s="5">
        <f t="shared" si="58"/>
        <v>0.1104448086195129</v>
      </c>
      <c r="AG176" s="12">
        <f t="shared" si="59"/>
        <v>1.0444808619512899E-2</v>
      </c>
      <c r="AH176" s="4">
        <f t="shared" si="60"/>
        <v>277.18908659311268</v>
      </c>
      <c r="AI176" s="4">
        <f t="shared" si="61"/>
        <v>25.410913406887346</v>
      </c>
      <c r="AJ176" s="13">
        <f t="shared" si="75"/>
        <v>-8.3975259110665395</v>
      </c>
      <c r="AK176">
        <f t="shared" si="63"/>
        <v>0.10117017719826145</v>
      </c>
      <c r="AL176">
        <f t="shared" si="64"/>
        <v>1.1701771982614434E-3</v>
      </c>
      <c r="AN176" s="15" t="s">
        <v>190</v>
      </c>
      <c r="AO176" s="4">
        <f t="shared" si="65"/>
        <v>-113.26999999999998</v>
      </c>
      <c r="AP176" s="3">
        <f t="shared" si="76"/>
        <v>-15.841958041958039</v>
      </c>
      <c r="AQ176" s="3">
        <f t="shared" si="67"/>
        <v>2877.73</v>
      </c>
      <c r="AR176" s="5">
        <f t="shared" si="68"/>
        <v>0.10515232492276899</v>
      </c>
      <c r="AS176" s="5">
        <f t="shared" si="69"/>
        <v>5.152324922768986E-3</v>
      </c>
      <c r="AT176" s="3">
        <f t="shared" si="70"/>
        <v>291.14045402875297</v>
      </c>
      <c r="AU176" s="4">
        <f t="shared" si="71"/>
        <v>11.459545971247053</v>
      </c>
      <c r="AV176" s="13">
        <f t="shared" si="77"/>
        <v>-3.7870277499164087</v>
      </c>
      <c r="AW176">
        <f t="shared" si="73"/>
        <v>0.10117017719826146</v>
      </c>
      <c r="AX176">
        <f t="shared" si="74"/>
        <v>1.1701771982614573E-3</v>
      </c>
      <c r="BB176" t="s">
        <v>190</v>
      </c>
    </row>
    <row r="177" spans="1:54" x14ac:dyDescent="0.35">
      <c r="A177" t="s">
        <v>191</v>
      </c>
      <c r="B177">
        <v>2290</v>
      </c>
      <c r="C177">
        <v>496</v>
      </c>
      <c r="D177">
        <v>2122.34</v>
      </c>
      <c r="E177" s="3">
        <f t="shared" si="50"/>
        <v>-167.65999999999985</v>
      </c>
      <c r="F177" s="3">
        <f t="shared" si="51"/>
        <v>-33.802419354838683</v>
      </c>
      <c r="G177">
        <v>1999.53</v>
      </c>
      <c r="H177" s="3">
        <f t="shared" si="52"/>
        <v>-290.47000000000003</v>
      </c>
      <c r="I177" s="3">
        <f t="shared" si="53"/>
        <v>-12.684279475982533</v>
      </c>
      <c r="J177" s="4">
        <f t="shared" si="54"/>
        <v>-58.562500000000007</v>
      </c>
      <c r="K177">
        <v>187</v>
      </c>
      <c r="L177">
        <v>0.08</v>
      </c>
      <c r="M177">
        <v>0.09</v>
      </c>
      <c r="N177">
        <v>0.09</v>
      </c>
      <c r="O177">
        <v>9.999999999999995E-3</v>
      </c>
      <c r="P177">
        <v>9.999999999999995E-3</v>
      </c>
      <c r="Q177">
        <v>0</v>
      </c>
      <c r="R177">
        <v>68</v>
      </c>
      <c r="S177">
        <v>3</v>
      </c>
      <c r="T177">
        <v>0</v>
      </c>
      <c r="U177">
        <v>92</v>
      </c>
      <c r="V177">
        <v>6</v>
      </c>
      <c r="W177">
        <v>0</v>
      </c>
      <c r="X177">
        <v>132</v>
      </c>
      <c r="Y177">
        <v>301</v>
      </c>
      <c r="Z177">
        <v>0.22591362126245851</v>
      </c>
      <c r="AB177" t="s">
        <v>191</v>
      </c>
      <c r="AC177" s="4">
        <f t="shared" si="55"/>
        <v>-222.47000000000003</v>
      </c>
      <c r="AD177" s="3">
        <f t="shared" si="56"/>
        <v>-44.852822580645167</v>
      </c>
      <c r="AE177" s="3">
        <f t="shared" si="57"/>
        <v>2067.5299999999997</v>
      </c>
      <c r="AF177" s="5">
        <f t="shared" si="58"/>
        <v>9.0446087843949072E-2</v>
      </c>
      <c r="AG177" s="12">
        <f t="shared" si="59"/>
        <v>1.044608784394907E-2</v>
      </c>
      <c r="AH177" s="4">
        <f t="shared" si="60"/>
        <v>168.83323580786023</v>
      </c>
      <c r="AI177" s="4">
        <f t="shared" si="61"/>
        <v>18.166764192139766</v>
      </c>
      <c r="AJ177" s="13">
        <f t="shared" si="75"/>
        <v>-9.7148471615720684</v>
      </c>
      <c r="AK177">
        <f t="shared" si="63"/>
        <v>8.1659388646288203E-2</v>
      </c>
      <c r="AL177">
        <f t="shared" si="64"/>
        <v>1.6593886462882013E-3</v>
      </c>
      <c r="AN177" s="15" t="s">
        <v>191</v>
      </c>
      <c r="AO177" s="4">
        <f t="shared" si="65"/>
        <v>-99.659999999999854</v>
      </c>
      <c r="AP177" s="3">
        <f t="shared" si="76"/>
        <v>-20.09274193548384</v>
      </c>
      <c r="AQ177" s="3">
        <f t="shared" si="67"/>
        <v>2190.34</v>
      </c>
      <c r="AR177" s="5">
        <f t="shared" si="68"/>
        <v>8.5374873307340407E-2</v>
      </c>
      <c r="AS177" s="5">
        <f t="shared" si="69"/>
        <v>5.3748733073404054E-3</v>
      </c>
      <c r="AT177" s="3">
        <f t="shared" si="70"/>
        <v>178.86182532751093</v>
      </c>
      <c r="AU177" s="4">
        <f t="shared" si="71"/>
        <v>8.1381746724890718</v>
      </c>
      <c r="AV177" s="13">
        <f t="shared" si="77"/>
        <v>-4.3519650655021778</v>
      </c>
      <c r="AW177">
        <f t="shared" si="73"/>
        <v>8.1659388646288203E-2</v>
      </c>
      <c r="AX177">
        <f t="shared" si="74"/>
        <v>1.6593886462882013E-3</v>
      </c>
      <c r="BB177" t="s">
        <v>191</v>
      </c>
    </row>
    <row r="178" spans="1:54" x14ac:dyDescent="0.35">
      <c r="A178" t="s">
        <v>192</v>
      </c>
      <c r="B178">
        <v>2258</v>
      </c>
      <c r="C178">
        <v>284</v>
      </c>
      <c r="D178">
        <v>2169.44</v>
      </c>
      <c r="E178" s="3">
        <f t="shared" si="50"/>
        <v>-88.559999999999945</v>
      </c>
      <c r="F178" s="3">
        <f t="shared" si="51"/>
        <v>-31.183098591549278</v>
      </c>
      <c r="G178">
        <v>2104.56</v>
      </c>
      <c r="H178" s="3">
        <f t="shared" si="52"/>
        <v>-153.44000000000005</v>
      </c>
      <c r="I178" s="3">
        <f t="shared" si="53"/>
        <v>-6.795394154118692</v>
      </c>
      <c r="J178" s="4">
        <f t="shared" si="54"/>
        <v>-54.028169014084526</v>
      </c>
      <c r="K178">
        <v>181</v>
      </c>
      <c r="L178">
        <v>0.08</v>
      </c>
      <c r="M178">
        <v>0.08</v>
      </c>
      <c r="N178">
        <v>0.09</v>
      </c>
      <c r="O178">
        <v>0</v>
      </c>
      <c r="P178">
        <v>9.999999999999995E-3</v>
      </c>
      <c r="Q178">
        <v>0</v>
      </c>
      <c r="R178">
        <v>27</v>
      </c>
      <c r="S178">
        <v>0</v>
      </c>
      <c r="T178">
        <v>86</v>
      </c>
      <c r="U178">
        <v>11</v>
      </c>
      <c r="V178">
        <v>0</v>
      </c>
      <c r="W178">
        <v>0</v>
      </c>
      <c r="X178">
        <v>35</v>
      </c>
      <c r="Y178">
        <v>159</v>
      </c>
      <c r="Z178">
        <v>0.169811320754717</v>
      </c>
      <c r="AB178" t="s">
        <v>192</v>
      </c>
      <c r="AC178" s="4">
        <f t="shared" si="55"/>
        <v>-126.44000000000005</v>
      </c>
      <c r="AD178" s="3">
        <f t="shared" si="56"/>
        <v>-44.521126760563398</v>
      </c>
      <c r="AE178" s="3">
        <f t="shared" si="57"/>
        <v>2131.56</v>
      </c>
      <c r="AF178" s="5">
        <f t="shared" si="58"/>
        <v>8.4914335041002834E-2</v>
      </c>
      <c r="AG178" s="12">
        <f t="shared" si="59"/>
        <v>4.9143350410028319E-3</v>
      </c>
      <c r="AH178" s="4">
        <f t="shared" si="60"/>
        <v>170.864641275465</v>
      </c>
      <c r="AI178" s="4">
        <f t="shared" si="61"/>
        <v>10.135358724534996</v>
      </c>
      <c r="AJ178" s="13">
        <f t="shared" si="75"/>
        <v>-5.599645704162981</v>
      </c>
      <c r="AK178">
        <f t="shared" si="63"/>
        <v>8.0159433126660753E-2</v>
      </c>
      <c r="AL178">
        <f t="shared" si="64"/>
        <v>1.5943312666075182E-4</v>
      </c>
      <c r="AN178" s="15" t="s">
        <v>192</v>
      </c>
      <c r="AO178" s="4">
        <f t="shared" si="65"/>
        <v>-61.559999999999945</v>
      </c>
      <c r="AP178" s="3">
        <f t="shared" si="76"/>
        <v>-21.67605633802815</v>
      </c>
      <c r="AQ178" s="3">
        <f t="shared" si="67"/>
        <v>2196.44</v>
      </c>
      <c r="AR178" s="5">
        <f t="shared" si="68"/>
        <v>8.2406075285461927E-2</v>
      </c>
      <c r="AS178" s="5">
        <f t="shared" si="69"/>
        <v>2.4060752854619255E-3</v>
      </c>
      <c r="AT178" s="3">
        <f t="shared" si="70"/>
        <v>176.06538529672278</v>
      </c>
      <c r="AU178" s="4">
        <f t="shared" si="71"/>
        <v>4.9346147032772194</v>
      </c>
      <c r="AV178" s="13">
        <f t="shared" si="77"/>
        <v>-2.7263064658990164</v>
      </c>
      <c r="AW178">
        <f t="shared" si="73"/>
        <v>8.0159433126660767E-2</v>
      </c>
      <c r="AX178">
        <f t="shared" si="74"/>
        <v>1.594331266607657E-4</v>
      </c>
      <c r="BB178" t="s">
        <v>192</v>
      </c>
    </row>
    <row r="179" spans="1:54" x14ac:dyDescent="0.35">
      <c r="A179" t="s">
        <v>193</v>
      </c>
      <c r="B179">
        <v>1445</v>
      </c>
      <c r="C179">
        <v>150</v>
      </c>
      <c r="D179">
        <v>1384.84</v>
      </c>
      <c r="E179" s="3">
        <f t="shared" si="50"/>
        <v>-60.160000000000082</v>
      </c>
      <c r="F179" s="3">
        <f t="shared" si="51"/>
        <v>-40.106666666666719</v>
      </c>
      <c r="G179">
        <v>1340.78</v>
      </c>
      <c r="H179" s="3">
        <f t="shared" si="52"/>
        <v>-104.22000000000003</v>
      </c>
      <c r="I179" s="3">
        <f t="shared" si="53"/>
        <v>-7.2124567474048469</v>
      </c>
      <c r="J179" s="4">
        <f t="shared" si="54"/>
        <v>-69.480000000000018</v>
      </c>
      <c r="K179">
        <v>197.4</v>
      </c>
      <c r="L179">
        <v>0.14000000000000001</v>
      </c>
      <c r="M179">
        <v>0.14000000000000001</v>
      </c>
      <c r="N179">
        <v>0.15</v>
      </c>
      <c r="O179">
        <v>0</v>
      </c>
      <c r="P179">
        <v>9.9999999999999811E-3</v>
      </c>
      <c r="Q179">
        <v>0</v>
      </c>
      <c r="R179">
        <v>29</v>
      </c>
      <c r="S179">
        <v>1</v>
      </c>
      <c r="T179">
        <v>0</v>
      </c>
      <c r="U179">
        <v>72</v>
      </c>
      <c r="V179">
        <v>0</v>
      </c>
      <c r="W179">
        <v>6</v>
      </c>
      <c r="X179">
        <v>0</v>
      </c>
      <c r="Y179">
        <v>108</v>
      </c>
      <c r="Z179">
        <v>0.26851851851851849</v>
      </c>
      <c r="AB179" t="s">
        <v>193</v>
      </c>
      <c r="AC179" s="4">
        <f t="shared" si="55"/>
        <v>-75.220000000000027</v>
      </c>
      <c r="AD179" s="3">
        <f t="shared" si="56"/>
        <v>-50.146666666666682</v>
      </c>
      <c r="AE179" s="3">
        <f t="shared" si="57"/>
        <v>1369.78</v>
      </c>
      <c r="AF179" s="5">
        <f t="shared" si="58"/>
        <v>0.14411073311042649</v>
      </c>
      <c r="AG179" s="12">
        <f t="shared" si="59"/>
        <v>4.1107331104264788E-3</v>
      </c>
      <c r="AH179" s="4">
        <f t="shared" si="60"/>
        <v>187.12427128027682</v>
      </c>
      <c r="AI179" s="4">
        <f t="shared" si="61"/>
        <v>10.27572871972319</v>
      </c>
      <c r="AJ179" s="13">
        <f t="shared" si="75"/>
        <v>-5.2055363321799346</v>
      </c>
      <c r="AK179">
        <f t="shared" si="63"/>
        <v>0.13660899653979239</v>
      </c>
      <c r="AL179">
        <f t="shared" si="64"/>
        <v>-3.3910034602076256E-3</v>
      </c>
      <c r="AN179" s="15" t="s">
        <v>193</v>
      </c>
      <c r="AO179" s="4">
        <f t="shared" si="65"/>
        <v>-31.160000000000082</v>
      </c>
      <c r="AP179" s="3">
        <f t="shared" si="76"/>
        <v>-20.773333333333387</v>
      </c>
      <c r="AQ179" s="3">
        <f t="shared" si="67"/>
        <v>1413.84</v>
      </c>
      <c r="AR179" s="5">
        <f t="shared" si="68"/>
        <v>0.13961975895433715</v>
      </c>
      <c r="AS179" s="5">
        <f t="shared" si="69"/>
        <v>-3.8024104566286576E-4</v>
      </c>
      <c r="AT179" s="3">
        <f t="shared" si="70"/>
        <v>193.14326366782007</v>
      </c>
      <c r="AU179" s="4">
        <f t="shared" si="71"/>
        <v>4.2567363321799405</v>
      </c>
      <c r="AV179" s="13">
        <f t="shared" si="77"/>
        <v>-2.15640138408305</v>
      </c>
      <c r="AW179">
        <f t="shared" si="73"/>
        <v>0.13660899653979239</v>
      </c>
      <c r="AX179">
        <f t="shared" si="74"/>
        <v>-3.3910034602076256E-3</v>
      </c>
      <c r="BB179" t="s">
        <v>193</v>
      </c>
    </row>
    <row r="180" spans="1:54" x14ac:dyDescent="0.35">
      <c r="A180" t="s">
        <v>194</v>
      </c>
      <c r="B180">
        <v>4323</v>
      </c>
      <c r="C180">
        <v>187</v>
      </c>
      <c r="D180">
        <v>4281.2299999999996</v>
      </c>
      <c r="E180" s="3">
        <f t="shared" si="50"/>
        <v>-41.770000000000437</v>
      </c>
      <c r="F180" s="3">
        <f t="shared" si="51"/>
        <v>-22.336898395722159</v>
      </c>
      <c r="G180">
        <v>4250.62</v>
      </c>
      <c r="H180" s="3">
        <f t="shared" si="52"/>
        <v>-72.380000000000109</v>
      </c>
      <c r="I180" s="3">
        <f t="shared" si="53"/>
        <v>-1.6743002544529286</v>
      </c>
      <c r="J180" s="4">
        <f t="shared" si="54"/>
        <v>-38.705882352941238</v>
      </c>
      <c r="K180">
        <v>883.8</v>
      </c>
      <c r="L180">
        <v>0.2</v>
      </c>
      <c r="M180">
        <v>0.21</v>
      </c>
      <c r="N180">
        <v>0.21</v>
      </c>
      <c r="O180">
        <v>9.9999999999999811E-3</v>
      </c>
      <c r="P180">
        <v>9.9999999999999811E-3</v>
      </c>
      <c r="Q180">
        <v>0</v>
      </c>
      <c r="R180">
        <v>11</v>
      </c>
      <c r="S180">
        <v>0</v>
      </c>
      <c r="T180">
        <v>1</v>
      </c>
      <c r="U180">
        <v>27</v>
      </c>
      <c r="V180">
        <v>0</v>
      </c>
      <c r="W180">
        <v>0</v>
      </c>
      <c r="X180">
        <v>36</v>
      </c>
      <c r="Y180">
        <v>75</v>
      </c>
      <c r="Z180">
        <v>0.1466666666666667</v>
      </c>
      <c r="AB180" t="s">
        <v>194</v>
      </c>
      <c r="AC180" s="4">
        <f t="shared" si="55"/>
        <v>-61.380000000000109</v>
      </c>
      <c r="AD180" s="3">
        <f t="shared" si="56"/>
        <v>-32.823529411764767</v>
      </c>
      <c r="AE180" s="3">
        <f t="shared" si="57"/>
        <v>4261.62</v>
      </c>
      <c r="AF180" s="5">
        <f t="shared" si="58"/>
        <v>0.20738592366283243</v>
      </c>
      <c r="AG180" s="12">
        <f t="shared" si="59"/>
        <v>7.3859236628324165E-3</v>
      </c>
      <c r="AH180" s="4">
        <f t="shared" si="60"/>
        <v>871.25138931297704</v>
      </c>
      <c r="AI180" s="4">
        <f t="shared" si="61"/>
        <v>12.548610687022915</v>
      </c>
      <c r="AJ180" s="13">
        <f t="shared" si="75"/>
        <v>-1.4198473282442765</v>
      </c>
      <c r="AK180">
        <f t="shared" si="63"/>
        <v>0.20444136016655098</v>
      </c>
      <c r="AL180">
        <f t="shared" si="64"/>
        <v>4.4413601665509728E-3</v>
      </c>
      <c r="AN180" s="15" t="s">
        <v>194</v>
      </c>
      <c r="AO180" s="4">
        <f t="shared" si="65"/>
        <v>-30.770000000000437</v>
      </c>
      <c r="AP180" s="3">
        <f t="shared" si="76"/>
        <v>-16.454545454545688</v>
      </c>
      <c r="AQ180" s="3">
        <f t="shared" si="67"/>
        <v>4292.2299999999996</v>
      </c>
      <c r="AR180" s="5">
        <f t="shared" si="68"/>
        <v>0.205906952796099</v>
      </c>
      <c r="AS180" s="5">
        <f t="shared" si="69"/>
        <v>5.9069527960989854E-3</v>
      </c>
      <c r="AT180" s="3">
        <f t="shared" si="70"/>
        <v>877.50933934767511</v>
      </c>
      <c r="AU180" s="4">
        <f t="shared" si="71"/>
        <v>6.2906606523248456</v>
      </c>
      <c r="AV180" s="13">
        <f t="shared" si="77"/>
        <v>-0.71177423085820846</v>
      </c>
      <c r="AW180">
        <f t="shared" si="73"/>
        <v>0.20444136016655101</v>
      </c>
      <c r="AX180">
        <f t="shared" si="74"/>
        <v>4.4413601665510005E-3</v>
      </c>
      <c r="BB180" t="s">
        <v>194</v>
      </c>
    </row>
    <row r="181" spans="1:54" x14ac:dyDescent="0.35">
      <c r="A181" t="s">
        <v>195</v>
      </c>
      <c r="B181">
        <v>2206</v>
      </c>
      <c r="C181">
        <v>238</v>
      </c>
      <c r="D181">
        <v>2109.64</v>
      </c>
      <c r="E181" s="3">
        <f t="shared" si="50"/>
        <v>-96.360000000000127</v>
      </c>
      <c r="F181" s="3">
        <f t="shared" si="51"/>
        <v>-40.487394957983248</v>
      </c>
      <c r="G181">
        <v>2039.06</v>
      </c>
      <c r="H181" s="3">
        <f t="shared" si="52"/>
        <v>-166.94000000000005</v>
      </c>
      <c r="I181" s="3">
        <f t="shared" si="53"/>
        <v>-7.5675430643699038</v>
      </c>
      <c r="J181" s="4">
        <f t="shared" si="54"/>
        <v>-70.142857142857167</v>
      </c>
      <c r="K181">
        <v>314.60000000000002</v>
      </c>
      <c r="L181">
        <v>0.14000000000000001</v>
      </c>
      <c r="M181">
        <v>0.15</v>
      </c>
      <c r="N181">
        <v>0.15</v>
      </c>
      <c r="O181">
        <v>9.9999999999999811E-3</v>
      </c>
      <c r="P181">
        <v>9.9999999999999811E-3</v>
      </c>
      <c r="Q181">
        <v>0</v>
      </c>
      <c r="R181">
        <v>48</v>
      </c>
      <c r="S181">
        <v>0</v>
      </c>
      <c r="T181">
        <v>0</v>
      </c>
      <c r="U181">
        <v>89</v>
      </c>
      <c r="V181">
        <v>6</v>
      </c>
      <c r="W181">
        <v>0</v>
      </c>
      <c r="X181">
        <v>30</v>
      </c>
      <c r="Y181">
        <v>173</v>
      </c>
      <c r="Z181">
        <v>0.2774566473988439</v>
      </c>
      <c r="AB181" t="s">
        <v>195</v>
      </c>
      <c r="AC181" s="4">
        <f t="shared" si="55"/>
        <v>-118.94000000000005</v>
      </c>
      <c r="AD181" s="3">
        <f t="shared" si="56"/>
        <v>-49.974789915966412</v>
      </c>
      <c r="AE181" s="3">
        <f t="shared" si="57"/>
        <v>2087.06</v>
      </c>
      <c r="AF181" s="5">
        <f t="shared" si="58"/>
        <v>0.15073835922302187</v>
      </c>
      <c r="AG181" s="12">
        <f t="shared" si="59"/>
        <v>1.0738359223021854E-2</v>
      </c>
      <c r="AH181" s="4">
        <f t="shared" si="60"/>
        <v>297.63784043517677</v>
      </c>
      <c r="AI181" s="4">
        <f t="shared" si="61"/>
        <v>16.962159564823253</v>
      </c>
      <c r="AJ181" s="13">
        <f t="shared" si="75"/>
        <v>-5.3916591115140662</v>
      </c>
      <c r="AK181">
        <f t="shared" si="63"/>
        <v>0.142611060743427</v>
      </c>
      <c r="AL181">
        <f t="shared" si="64"/>
        <v>2.611060743426985E-3</v>
      </c>
      <c r="AN181" s="15" t="s">
        <v>195</v>
      </c>
      <c r="AO181" s="4">
        <f t="shared" si="65"/>
        <v>-48.360000000000127</v>
      </c>
      <c r="AP181" s="3">
        <f t="shared" si="76"/>
        <v>-20.319327731092489</v>
      </c>
      <c r="AQ181" s="3">
        <f t="shared" si="67"/>
        <v>2157.64</v>
      </c>
      <c r="AR181" s="5">
        <f t="shared" si="68"/>
        <v>0.14580745629484068</v>
      </c>
      <c r="AS181" s="5">
        <f t="shared" si="69"/>
        <v>5.8074562948406683E-3</v>
      </c>
      <c r="AT181" s="3">
        <f t="shared" si="70"/>
        <v>307.70332910244787</v>
      </c>
      <c r="AU181" s="4">
        <f t="shared" si="71"/>
        <v>6.8966708975521556</v>
      </c>
      <c r="AV181" s="13">
        <f t="shared" si="77"/>
        <v>-2.1922030825022745</v>
      </c>
      <c r="AW181">
        <f t="shared" si="73"/>
        <v>0.14261106074342703</v>
      </c>
      <c r="AX181">
        <f t="shared" si="74"/>
        <v>2.6110607434270128E-3</v>
      </c>
      <c r="BB181" t="s">
        <v>195</v>
      </c>
    </row>
    <row r="182" spans="1:54" x14ac:dyDescent="0.35">
      <c r="A182" t="s">
        <v>196</v>
      </c>
      <c r="B182">
        <v>5989</v>
      </c>
      <c r="C182">
        <v>304</v>
      </c>
      <c r="D182">
        <v>5940.54</v>
      </c>
      <c r="E182" s="3">
        <f t="shared" si="50"/>
        <v>-48.460000000000036</v>
      </c>
      <c r="F182" s="3">
        <f t="shared" si="51"/>
        <v>-15.940789473684223</v>
      </c>
      <c r="G182">
        <v>5905.04</v>
      </c>
      <c r="H182" s="3">
        <f t="shared" si="52"/>
        <v>-83.960000000000036</v>
      </c>
      <c r="I182" s="3">
        <f t="shared" si="53"/>
        <v>-1.4019034897311744</v>
      </c>
      <c r="J182" s="4">
        <f t="shared" si="54"/>
        <v>-27.618421052631589</v>
      </c>
      <c r="K182">
        <v>1216.2</v>
      </c>
      <c r="L182">
        <v>0.2</v>
      </c>
      <c r="M182">
        <v>0.2</v>
      </c>
      <c r="N182">
        <v>0.21</v>
      </c>
      <c r="O182">
        <v>0</v>
      </c>
      <c r="P182">
        <v>9.9999999999999811E-3</v>
      </c>
      <c r="Q182">
        <v>0</v>
      </c>
      <c r="R182">
        <v>33</v>
      </c>
      <c r="S182">
        <v>2</v>
      </c>
      <c r="T182">
        <v>0</v>
      </c>
      <c r="U182">
        <v>39</v>
      </c>
      <c r="V182">
        <v>0</v>
      </c>
      <c r="W182">
        <v>0</v>
      </c>
      <c r="X182">
        <v>13</v>
      </c>
      <c r="Y182">
        <v>87</v>
      </c>
      <c r="Z182">
        <v>0.37931034482758619</v>
      </c>
      <c r="AB182" t="s">
        <v>196</v>
      </c>
      <c r="AC182" s="4">
        <f t="shared" si="55"/>
        <v>-50.960000000000036</v>
      </c>
      <c r="AD182" s="3">
        <f t="shared" si="56"/>
        <v>-16.763157894736853</v>
      </c>
      <c r="AE182" s="3">
        <f t="shared" si="57"/>
        <v>5938.04</v>
      </c>
      <c r="AF182" s="5">
        <f t="shared" si="58"/>
        <v>0.20481505682009554</v>
      </c>
      <c r="AG182" s="12">
        <f t="shared" si="59"/>
        <v>4.8150568200955313E-3</v>
      </c>
      <c r="AH182" s="4">
        <f t="shared" si="60"/>
        <v>1205.851435631992</v>
      </c>
      <c r="AI182" s="4">
        <f t="shared" si="61"/>
        <v>10.348564368008056</v>
      </c>
      <c r="AJ182" s="13">
        <f t="shared" si="75"/>
        <v>-0.85089330439138755</v>
      </c>
      <c r="AK182">
        <f t="shared" si="63"/>
        <v>0.20307229921522793</v>
      </c>
      <c r="AL182">
        <f t="shared" si="64"/>
        <v>3.0722992152279194E-3</v>
      </c>
      <c r="AN182" s="15" t="s">
        <v>196</v>
      </c>
      <c r="AO182" s="4">
        <f t="shared" si="65"/>
        <v>-15.460000000000036</v>
      </c>
      <c r="AP182" s="3">
        <f t="shared" si="76"/>
        <v>-5.0855263157894859</v>
      </c>
      <c r="AQ182" s="3">
        <f t="shared" si="67"/>
        <v>5973.54</v>
      </c>
      <c r="AR182" s="5">
        <f t="shared" si="68"/>
        <v>0.20359786659166926</v>
      </c>
      <c r="AS182" s="5">
        <f t="shared" si="69"/>
        <v>3.5978665916692465E-3</v>
      </c>
      <c r="AT182" s="3">
        <f t="shared" si="70"/>
        <v>1213.0605022541326</v>
      </c>
      <c r="AU182" s="4">
        <f t="shared" si="71"/>
        <v>3.139497745867402</v>
      </c>
      <c r="AV182" s="13">
        <f t="shared" si="77"/>
        <v>-0.25813992319251783</v>
      </c>
      <c r="AW182">
        <f t="shared" si="73"/>
        <v>0.20307229921522793</v>
      </c>
      <c r="AX182">
        <f t="shared" si="74"/>
        <v>3.0722992152279194E-3</v>
      </c>
      <c r="BB182" t="s">
        <v>196</v>
      </c>
    </row>
    <row r="183" spans="1:54" x14ac:dyDescent="0.35">
      <c r="A183" t="s">
        <v>197</v>
      </c>
      <c r="B183">
        <v>9662</v>
      </c>
      <c r="C183">
        <v>400</v>
      </c>
      <c r="D183">
        <v>9564.52</v>
      </c>
      <c r="E183" s="3">
        <f t="shared" si="50"/>
        <v>-97.479999999999563</v>
      </c>
      <c r="F183" s="3">
        <f t="shared" si="51"/>
        <v>-24.369999999999891</v>
      </c>
      <c r="G183">
        <v>9493.1200000000008</v>
      </c>
      <c r="H183" s="3">
        <f t="shared" si="52"/>
        <v>-168.8799999999992</v>
      </c>
      <c r="I183" s="3">
        <f t="shared" si="53"/>
        <v>-1.7478782860691287</v>
      </c>
      <c r="J183" s="4">
        <f t="shared" si="54"/>
        <v>-42.2199999999998</v>
      </c>
      <c r="K183">
        <v>3326.6</v>
      </c>
      <c r="L183">
        <v>0.34</v>
      </c>
      <c r="M183">
        <v>0.35</v>
      </c>
      <c r="N183">
        <v>0.35</v>
      </c>
      <c r="O183">
        <v>9.9999999999999534E-3</v>
      </c>
      <c r="P183">
        <v>9.9999999999999534E-3</v>
      </c>
      <c r="Q183">
        <v>0</v>
      </c>
      <c r="R183">
        <v>49</v>
      </c>
      <c r="S183">
        <v>1</v>
      </c>
      <c r="T183">
        <v>0</v>
      </c>
      <c r="U183">
        <v>75</v>
      </c>
      <c r="V183">
        <v>0</v>
      </c>
      <c r="W183">
        <v>0</v>
      </c>
      <c r="X183">
        <v>50</v>
      </c>
      <c r="Y183">
        <v>175</v>
      </c>
      <c r="Z183">
        <v>0.28000000000000003</v>
      </c>
      <c r="AB183" t="s">
        <v>197</v>
      </c>
      <c r="AC183" s="4">
        <f t="shared" si="55"/>
        <v>-119.8799999999992</v>
      </c>
      <c r="AD183" s="3">
        <f t="shared" si="56"/>
        <v>-29.9699999999998</v>
      </c>
      <c r="AE183" s="3">
        <f t="shared" si="57"/>
        <v>9542.1200000000008</v>
      </c>
      <c r="AF183" s="5">
        <f t="shared" si="58"/>
        <v>0.34862273792406717</v>
      </c>
      <c r="AG183" s="12">
        <f t="shared" si="59"/>
        <v>8.6227379240671476E-3</v>
      </c>
      <c r="AH183" s="4">
        <f t="shared" si="60"/>
        <v>3285.3256460360176</v>
      </c>
      <c r="AI183" s="4">
        <f t="shared" si="61"/>
        <v>41.274353963982321</v>
      </c>
      <c r="AJ183" s="13">
        <f t="shared" si="75"/>
        <v>-1.2407369074725643</v>
      </c>
      <c r="AK183">
        <f t="shared" si="63"/>
        <v>0.34429724694680192</v>
      </c>
      <c r="AL183">
        <f t="shared" si="64"/>
        <v>4.2972469468018915E-3</v>
      </c>
      <c r="AN183" s="15" t="s">
        <v>197</v>
      </c>
      <c r="AO183" s="4">
        <f t="shared" si="65"/>
        <v>-48.479999999999563</v>
      </c>
      <c r="AP183" s="3">
        <f t="shared" si="76"/>
        <v>-12.119999999999891</v>
      </c>
      <c r="AQ183" s="3">
        <f t="shared" si="67"/>
        <v>9613.52</v>
      </c>
      <c r="AR183" s="5">
        <f t="shared" si="68"/>
        <v>0.34603350281686623</v>
      </c>
      <c r="AS183" s="5">
        <f t="shared" si="69"/>
        <v>6.0335028168662097E-3</v>
      </c>
      <c r="AT183" s="3">
        <f t="shared" si="70"/>
        <v>3309.9084694680191</v>
      </c>
      <c r="AU183" s="4">
        <f t="shared" si="71"/>
        <v>16.691530531980789</v>
      </c>
      <c r="AV183" s="13">
        <f t="shared" si="77"/>
        <v>-0.50175947008900346</v>
      </c>
      <c r="AW183">
        <f t="shared" si="73"/>
        <v>0.34429724694680192</v>
      </c>
      <c r="AX183">
        <f t="shared" si="74"/>
        <v>4.2972469468018915E-3</v>
      </c>
      <c r="BB183" t="s">
        <v>197</v>
      </c>
    </row>
    <row r="184" spans="1:54" x14ac:dyDescent="0.35">
      <c r="A184" t="s">
        <v>198</v>
      </c>
      <c r="B184">
        <v>1772</v>
      </c>
      <c r="C184">
        <v>225</v>
      </c>
      <c r="D184">
        <v>1735.24</v>
      </c>
      <c r="E184" s="3">
        <f t="shared" si="50"/>
        <v>-36.759999999999991</v>
      </c>
      <c r="F184" s="3">
        <f t="shared" si="51"/>
        <v>-16.337777777777774</v>
      </c>
      <c r="G184">
        <v>1708.31</v>
      </c>
      <c r="H184" s="3">
        <f t="shared" si="52"/>
        <v>-63.690000000000055</v>
      </c>
      <c r="I184" s="3">
        <f t="shared" si="53"/>
        <v>-3.5942437923250594</v>
      </c>
      <c r="J184" s="4">
        <f t="shared" si="54"/>
        <v>-28.30666666666669</v>
      </c>
      <c r="K184">
        <v>808.8</v>
      </c>
      <c r="L184">
        <v>0.46</v>
      </c>
      <c r="M184">
        <v>0.47</v>
      </c>
      <c r="N184">
        <v>0.47</v>
      </c>
      <c r="O184">
        <v>9.9999999999999534E-3</v>
      </c>
      <c r="P184">
        <v>9.9999999999999534E-3</v>
      </c>
      <c r="Q184">
        <v>0</v>
      </c>
      <c r="R184">
        <v>3</v>
      </c>
      <c r="S184">
        <v>0</v>
      </c>
      <c r="T184">
        <v>0</v>
      </c>
      <c r="U184">
        <v>57</v>
      </c>
      <c r="V184">
        <v>0</v>
      </c>
      <c r="W184">
        <v>0</v>
      </c>
      <c r="X184">
        <v>6</v>
      </c>
      <c r="Y184">
        <v>66</v>
      </c>
      <c r="Z184">
        <v>4.5454545454545463E-2</v>
      </c>
      <c r="AB184" t="s">
        <v>198</v>
      </c>
      <c r="AC184" s="4">
        <f t="shared" si="55"/>
        <v>-60.690000000000055</v>
      </c>
      <c r="AD184" s="3">
        <f t="shared" si="56"/>
        <v>-26.973333333333358</v>
      </c>
      <c r="AE184" s="3">
        <f t="shared" si="57"/>
        <v>1711.31</v>
      </c>
      <c r="AF184" s="5">
        <f t="shared" si="58"/>
        <v>0.47262039022736968</v>
      </c>
      <c r="AG184" s="12">
        <f t="shared" si="59"/>
        <v>1.262039022736966E-2</v>
      </c>
      <c r="AH184" s="4">
        <f t="shared" si="60"/>
        <v>781.09905643340858</v>
      </c>
      <c r="AI184" s="4">
        <f t="shared" si="61"/>
        <v>27.700943566591377</v>
      </c>
      <c r="AJ184" s="13">
        <f t="shared" si="75"/>
        <v>-3.4249435665914167</v>
      </c>
      <c r="AK184">
        <f t="shared" si="63"/>
        <v>0.45643340857787812</v>
      </c>
      <c r="AL184">
        <f t="shared" si="64"/>
        <v>-3.5665914221219008E-3</v>
      </c>
      <c r="AN184" s="15" t="s">
        <v>198</v>
      </c>
      <c r="AO184" s="4">
        <f t="shared" si="65"/>
        <v>-33.759999999999991</v>
      </c>
      <c r="AP184" s="3">
        <f t="shared" si="76"/>
        <v>-15.00444444444444</v>
      </c>
      <c r="AQ184" s="3">
        <f t="shared" si="67"/>
        <v>1738.24</v>
      </c>
      <c r="AR184" s="5">
        <f t="shared" si="68"/>
        <v>0.46529823269513987</v>
      </c>
      <c r="AS184" s="5">
        <f t="shared" si="69"/>
        <v>5.2982326951398484E-3</v>
      </c>
      <c r="AT184" s="3">
        <f t="shared" si="70"/>
        <v>793.39080812641078</v>
      </c>
      <c r="AU184" s="4">
        <f t="shared" si="71"/>
        <v>15.40919187358918</v>
      </c>
      <c r="AV184" s="13">
        <f t="shared" si="77"/>
        <v>-1.9051918735891666</v>
      </c>
      <c r="AW184">
        <f t="shared" si="73"/>
        <v>0.45643340857787806</v>
      </c>
      <c r="AX184">
        <f t="shared" si="74"/>
        <v>-3.5665914221219563E-3</v>
      </c>
      <c r="BB184" t="s">
        <v>198</v>
      </c>
    </row>
    <row r="185" spans="1:54" x14ac:dyDescent="0.35">
      <c r="A185" t="s">
        <v>199</v>
      </c>
      <c r="B185">
        <v>2838</v>
      </c>
      <c r="C185">
        <v>171</v>
      </c>
      <c r="D185">
        <v>2799.01</v>
      </c>
      <c r="E185" s="3">
        <f t="shared" si="50"/>
        <v>-38.989999999999782</v>
      </c>
      <c r="F185" s="3">
        <f t="shared" si="51"/>
        <v>-22.801169590643148</v>
      </c>
      <c r="G185">
        <v>2770.45</v>
      </c>
      <c r="H185" s="3">
        <f t="shared" si="52"/>
        <v>-67.550000000000182</v>
      </c>
      <c r="I185" s="3">
        <f t="shared" si="53"/>
        <v>-2.3801973220577937</v>
      </c>
      <c r="J185" s="4">
        <f t="shared" si="54"/>
        <v>-39.502923976608294</v>
      </c>
      <c r="K185">
        <v>972.8</v>
      </c>
      <c r="L185">
        <v>0.34</v>
      </c>
      <c r="M185">
        <v>0.35</v>
      </c>
      <c r="N185">
        <v>0.35</v>
      </c>
      <c r="O185">
        <v>9.9999999999999534E-3</v>
      </c>
      <c r="P185">
        <v>9.9999999999999534E-3</v>
      </c>
      <c r="Q185">
        <v>0</v>
      </c>
      <c r="R185">
        <v>20</v>
      </c>
      <c r="S185">
        <v>0</v>
      </c>
      <c r="T185">
        <v>0</v>
      </c>
      <c r="U185">
        <v>29</v>
      </c>
      <c r="V185">
        <v>0</v>
      </c>
      <c r="W185">
        <v>2</v>
      </c>
      <c r="X185">
        <v>19</v>
      </c>
      <c r="Y185">
        <v>70</v>
      </c>
      <c r="Z185">
        <v>0.2857142857142857</v>
      </c>
      <c r="AB185" t="s">
        <v>199</v>
      </c>
      <c r="AC185" s="4">
        <f t="shared" si="55"/>
        <v>-47.550000000000182</v>
      </c>
      <c r="AD185" s="3">
        <f t="shared" si="56"/>
        <v>-27.807017543859754</v>
      </c>
      <c r="AE185" s="3">
        <f t="shared" si="57"/>
        <v>2790.45</v>
      </c>
      <c r="AF185" s="5">
        <f t="shared" si="58"/>
        <v>0.34861760647924173</v>
      </c>
      <c r="AG185" s="12">
        <f t="shared" si="59"/>
        <v>8.6176064792417018E-3</v>
      </c>
      <c r="AH185" s="4">
        <f t="shared" si="60"/>
        <v>956.50097251585612</v>
      </c>
      <c r="AI185" s="4">
        <f t="shared" si="61"/>
        <v>16.299027484143835</v>
      </c>
      <c r="AJ185" s="13">
        <f t="shared" si="75"/>
        <v>-1.6754756871036016</v>
      </c>
      <c r="AK185">
        <f t="shared" si="63"/>
        <v>0.34277660324171949</v>
      </c>
      <c r="AL185">
        <f t="shared" si="64"/>
        <v>2.7766032417194664E-3</v>
      </c>
      <c r="AN185" s="15" t="s">
        <v>199</v>
      </c>
      <c r="AO185" s="4">
        <f t="shared" si="65"/>
        <v>-18.989999999999782</v>
      </c>
      <c r="AP185" s="3">
        <f t="shared" si="76"/>
        <v>-11.105263157894608</v>
      </c>
      <c r="AQ185" s="3">
        <f t="shared" si="67"/>
        <v>2819.01</v>
      </c>
      <c r="AR185" s="5">
        <f t="shared" si="68"/>
        <v>0.34508568610966256</v>
      </c>
      <c r="AS185" s="5">
        <f t="shared" si="69"/>
        <v>5.085686109662535E-3</v>
      </c>
      <c r="AT185" s="3">
        <f t="shared" si="70"/>
        <v>966.29067230443979</v>
      </c>
      <c r="AU185" s="4">
        <f t="shared" si="71"/>
        <v>6.5093276955601596</v>
      </c>
      <c r="AV185" s="13">
        <f t="shared" si="77"/>
        <v>-0.66913319238899671</v>
      </c>
      <c r="AW185">
        <f t="shared" si="73"/>
        <v>0.34277660324171949</v>
      </c>
      <c r="AX185">
        <f t="shared" si="74"/>
        <v>2.7766032417194664E-3</v>
      </c>
      <c r="BB185" t="s">
        <v>199</v>
      </c>
    </row>
    <row r="186" spans="1:54" x14ac:dyDescent="0.35">
      <c r="A186" t="s">
        <v>200</v>
      </c>
      <c r="B186">
        <v>10297</v>
      </c>
      <c r="C186">
        <v>429</v>
      </c>
      <c r="D186">
        <v>10255.23</v>
      </c>
      <c r="E186" s="3">
        <f t="shared" si="50"/>
        <v>-41.770000000000437</v>
      </c>
      <c r="F186" s="3">
        <f t="shared" si="51"/>
        <v>-9.7365967365968391</v>
      </c>
      <c r="G186">
        <v>10224.620000000001</v>
      </c>
      <c r="H186" s="3">
        <f t="shared" si="52"/>
        <v>-72.3799999999992</v>
      </c>
      <c r="I186" s="3">
        <f t="shared" si="53"/>
        <v>-0.70292318150916966</v>
      </c>
      <c r="J186" s="4">
        <f t="shared" si="54"/>
        <v>-16.871794871794684</v>
      </c>
      <c r="K186">
        <v>4157.8999999999996</v>
      </c>
      <c r="L186">
        <v>0.4</v>
      </c>
      <c r="M186">
        <v>0.41</v>
      </c>
      <c r="N186">
        <v>0.41</v>
      </c>
      <c r="O186">
        <v>9.9999999999999534E-3</v>
      </c>
      <c r="P186">
        <v>9.9999999999999534E-3</v>
      </c>
      <c r="Q186">
        <v>0</v>
      </c>
      <c r="R186">
        <v>8</v>
      </c>
      <c r="S186">
        <v>0</v>
      </c>
      <c r="T186">
        <v>7</v>
      </c>
      <c r="U186">
        <v>18</v>
      </c>
      <c r="V186">
        <v>8</v>
      </c>
      <c r="W186">
        <v>0</v>
      </c>
      <c r="X186">
        <v>34</v>
      </c>
      <c r="Y186">
        <v>75</v>
      </c>
      <c r="Z186">
        <v>0.1066666666666667</v>
      </c>
      <c r="AB186" t="s">
        <v>200</v>
      </c>
      <c r="AC186" s="4">
        <f t="shared" si="55"/>
        <v>-64.3799999999992</v>
      </c>
      <c r="AD186" s="3">
        <f t="shared" si="56"/>
        <v>-15.00699300699282</v>
      </c>
      <c r="AE186" s="3">
        <f t="shared" si="57"/>
        <v>10232.620000000001</v>
      </c>
      <c r="AF186" s="5">
        <f t="shared" si="58"/>
        <v>0.40633777077620387</v>
      </c>
      <c r="AG186" s="12">
        <f t="shared" si="59"/>
        <v>6.3377707762038438E-3</v>
      </c>
      <c r="AH186" s="4">
        <f t="shared" si="60"/>
        <v>4131.9035348159659</v>
      </c>
      <c r="AI186" s="4">
        <f t="shared" si="61"/>
        <v>25.996465184033696</v>
      </c>
      <c r="AJ186" s="13">
        <f t="shared" si="75"/>
        <v>-0.6252306497037855</v>
      </c>
      <c r="AK186">
        <f t="shared" si="63"/>
        <v>0.40379722249198796</v>
      </c>
      <c r="AL186">
        <f t="shared" si="64"/>
        <v>3.7972224919879394E-3</v>
      </c>
      <c r="AN186" s="15" t="s">
        <v>200</v>
      </c>
      <c r="AO186" s="4">
        <f t="shared" si="65"/>
        <v>-33.770000000000437</v>
      </c>
      <c r="AP186" s="3">
        <f t="shared" si="76"/>
        <v>-7.8717948717949735</v>
      </c>
      <c r="AQ186" s="3">
        <f t="shared" si="67"/>
        <v>10263.23</v>
      </c>
      <c r="AR186" s="5">
        <f t="shared" si="68"/>
        <v>0.40512587167977332</v>
      </c>
      <c r="AS186" s="5">
        <f t="shared" si="69"/>
        <v>5.1258716797732973E-3</v>
      </c>
      <c r="AT186" s="3">
        <f t="shared" si="70"/>
        <v>4144.2637677964449</v>
      </c>
      <c r="AU186" s="4">
        <f t="shared" si="71"/>
        <v>13.636232203554755</v>
      </c>
      <c r="AV186" s="13">
        <f t="shared" si="77"/>
        <v>-0.32795959988346896</v>
      </c>
      <c r="AW186">
        <f t="shared" si="73"/>
        <v>0.40379722249198791</v>
      </c>
      <c r="AX186">
        <f t="shared" si="74"/>
        <v>3.7972224919878839E-3</v>
      </c>
      <c r="BB186" t="s">
        <v>200</v>
      </c>
    </row>
    <row r="187" spans="1:54" x14ac:dyDescent="0.35">
      <c r="A187" t="s">
        <v>201</v>
      </c>
      <c r="B187">
        <v>8649</v>
      </c>
      <c r="C187">
        <v>309</v>
      </c>
      <c r="D187">
        <v>8579.93</v>
      </c>
      <c r="E187" s="3">
        <f t="shared" si="50"/>
        <v>-69.069999999999709</v>
      </c>
      <c r="F187" s="3">
        <f t="shared" si="51"/>
        <v>-22.352750809061394</v>
      </c>
      <c r="G187">
        <v>8529.34</v>
      </c>
      <c r="H187" s="3">
        <f t="shared" si="52"/>
        <v>-119.65999999999985</v>
      </c>
      <c r="I187" s="3">
        <f t="shared" si="53"/>
        <v>-1.3835125448028658</v>
      </c>
      <c r="J187" s="4">
        <f t="shared" si="54"/>
        <v>-38.724919093851085</v>
      </c>
      <c r="K187">
        <v>3487.4</v>
      </c>
      <c r="L187">
        <v>0.4</v>
      </c>
      <c r="M187">
        <v>0.41</v>
      </c>
      <c r="N187">
        <v>0.41</v>
      </c>
      <c r="O187">
        <v>9.9999999999999534E-3</v>
      </c>
      <c r="P187">
        <v>9.9999999999999534E-3</v>
      </c>
      <c r="Q187">
        <v>0</v>
      </c>
      <c r="R187">
        <v>64</v>
      </c>
      <c r="S187">
        <v>5</v>
      </c>
      <c r="T187">
        <v>0</v>
      </c>
      <c r="U187">
        <v>50</v>
      </c>
      <c r="V187">
        <v>0</v>
      </c>
      <c r="W187">
        <v>0</v>
      </c>
      <c r="X187">
        <v>5</v>
      </c>
      <c r="Y187">
        <v>124</v>
      </c>
      <c r="Z187">
        <v>0.5161290322580645</v>
      </c>
      <c r="AB187" t="s">
        <v>201</v>
      </c>
      <c r="AC187" s="4">
        <f t="shared" si="55"/>
        <v>-55.659999999999854</v>
      </c>
      <c r="AD187" s="3">
        <f t="shared" si="56"/>
        <v>-18.012944983818723</v>
      </c>
      <c r="AE187" s="3">
        <f t="shared" si="57"/>
        <v>8593.34</v>
      </c>
      <c r="AF187" s="5">
        <f t="shared" si="58"/>
        <v>0.40582590703963767</v>
      </c>
      <c r="AG187" s="12">
        <f t="shared" si="59"/>
        <v>5.8259070396376456E-3</v>
      </c>
      <c r="AH187" s="4">
        <f t="shared" si="60"/>
        <v>3464.9570951555093</v>
      </c>
      <c r="AI187" s="4">
        <f t="shared" si="61"/>
        <v>22.44290484449084</v>
      </c>
      <c r="AJ187" s="13">
        <f t="shared" si="75"/>
        <v>-0.64354260608163216</v>
      </c>
      <c r="AK187">
        <f t="shared" si="63"/>
        <v>0.40321424442132037</v>
      </c>
      <c r="AL187">
        <f t="shared" si="64"/>
        <v>3.2142444213203447E-3</v>
      </c>
      <c r="AN187" s="15" t="s">
        <v>201</v>
      </c>
      <c r="AO187" s="4">
        <f t="shared" si="65"/>
        <v>-5.069999999999709</v>
      </c>
      <c r="AP187" s="3">
        <f t="shared" si="76"/>
        <v>-1.640776699029032</v>
      </c>
      <c r="AQ187" s="3">
        <f t="shared" si="67"/>
        <v>8643.93</v>
      </c>
      <c r="AR187" s="5">
        <f t="shared" si="68"/>
        <v>0.40345074520501667</v>
      </c>
      <c r="AS187" s="5">
        <f t="shared" si="69"/>
        <v>3.4507452050166476E-3</v>
      </c>
      <c r="AT187" s="3">
        <f t="shared" si="70"/>
        <v>3485.3557037807841</v>
      </c>
      <c r="AU187" s="4">
        <f t="shared" si="71"/>
        <v>2.0442962192159939</v>
      </c>
      <c r="AV187" s="13">
        <f t="shared" si="77"/>
        <v>-5.8619493583070309E-2</v>
      </c>
      <c r="AW187">
        <f t="shared" si="73"/>
        <v>0.40321424442132037</v>
      </c>
      <c r="AX187">
        <f t="shared" si="74"/>
        <v>3.2142444213203447E-3</v>
      </c>
      <c r="BB187" t="s">
        <v>201</v>
      </c>
    </row>
    <row r="188" spans="1:54" x14ac:dyDescent="0.35">
      <c r="A188" t="s">
        <v>202</v>
      </c>
      <c r="B188">
        <v>6114</v>
      </c>
      <c r="C188">
        <v>627</v>
      </c>
      <c r="D188">
        <v>5943.56</v>
      </c>
      <c r="E188" s="3">
        <f t="shared" si="50"/>
        <v>-170.4399999999996</v>
      </c>
      <c r="F188" s="3">
        <f t="shared" si="51"/>
        <v>-27.183413078149858</v>
      </c>
      <c r="G188">
        <v>5818.71</v>
      </c>
      <c r="H188" s="3">
        <f t="shared" si="52"/>
        <v>-295.28999999999996</v>
      </c>
      <c r="I188" s="3">
        <f t="shared" si="53"/>
        <v>-4.829735034347399</v>
      </c>
      <c r="J188" s="4">
        <f t="shared" si="54"/>
        <v>-47.095693779904302</v>
      </c>
      <c r="K188">
        <v>2056</v>
      </c>
      <c r="L188">
        <v>0.34</v>
      </c>
      <c r="M188">
        <v>0.35</v>
      </c>
      <c r="N188">
        <v>0.35</v>
      </c>
      <c r="O188">
        <v>9.9999999999999534E-3</v>
      </c>
      <c r="P188">
        <v>9.9999999999999534E-3</v>
      </c>
      <c r="Q188">
        <v>0</v>
      </c>
      <c r="R188">
        <v>59</v>
      </c>
      <c r="S188">
        <v>2</v>
      </c>
      <c r="T188">
        <v>0</v>
      </c>
      <c r="U188">
        <v>131</v>
      </c>
      <c r="V188">
        <v>0</v>
      </c>
      <c r="W188">
        <v>0</v>
      </c>
      <c r="X188">
        <v>114</v>
      </c>
      <c r="Y188">
        <v>306</v>
      </c>
      <c r="Z188">
        <v>0.19281045751633991</v>
      </c>
      <c r="AB188" t="s">
        <v>202</v>
      </c>
      <c r="AC188" s="4">
        <f t="shared" si="55"/>
        <v>-236.28999999999996</v>
      </c>
      <c r="AD188" s="3">
        <f t="shared" si="56"/>
        <v>-37.685805422647519</v>
      </c>
      <c r="AE188" s="3">
        <f t="shared" si="57"/>
        <v>5877.71</v>
      </c>
      <c r="AF188" s="5">
        <f t="shared" si="58"/>
        <v>0.34979609405703921</v>
      </c>
      <c r="AG188" s="12">
        <f t="shared" si="59"/>
        <v>9.7960940570391841E-3</v>
      </c>
      <c r="AH188" s="4">
        <f t="shared" si="60"/>
        <v>1976.5410140660779</v>
      </c>
      <c r="AI188" s="4">
        <f t="shared" si="61"/>
        <v>79.458985933922122</v>
      </c>
      <c r="AJ188" s="13">
        <f t="shared" si="75"/>
        <v>-3.8647366699378463</v>
      </c>
      <c r="AK188">
        <f t="shared" si="63"/>
        <v>0.33627739614000657</v>
      </c>
      <c r="AL188">
        <f t="shared" si="64"/>
        <v>-3.7226038599934563E-3</v>
      </c>
      <c r="AN188" s="15" t="s">
        <v>202</v>
      </c>
      <c r="AO188" s="4">
        <f t="shared" si="65"/>
        <v>-111.4399999999996</v>
      </c>
      <c r="AP188" s="3">
        <f t="shared" si="76"/>
        <v>-17.773524720893079</v>
      </c>
      <c r="AQ188" s="3">
        <f t="shared" si="67"/>
        <v>6002.56</v>
      </c>
      <c r="AR188" s="5">
        <f t="shared" si="68"/>
        <v>0.34252052457618082</v>
      </c>
      <c r="AS188" s="5">
        <f t="shared" si="69"/>
        <v>2.5205245761807937E-3</v>
      </c>
      <c r="AT188" s="3">
        <f t="shared" si="70"/>
        <v>2018.5252469741579</v>
      </c>
      <c r="AU188" s="4">
        <f t="shared" si="71"/>
        <v>37.474753025842119</v>
      </c>
      <c r="AV188" s="13">
        <f t="shared" si="77"/>
        <v>-1.8227019954203365</v>
      </c>
      <c r="AW188">
        <f t="shared" si="73"/>
        <v>0.33627739614000657</v>
      </c>
      <c r="AX188">
        <f t="shared" si="74"/>
        <v>-3.7226038599934563E-3</v>
      </c>
      <c r="BB188" t="s">
        <v>202</v>
      </c>
    </row>
    <row r="189" spans="1:54" x14ac:dyDescent="0.35">
      <c r="A189" t="s">
        <v>203</v>
      </c>
      <c r="B189">
        <v>3567</v>
      </c>
      <c r="C189">
        <v>742</v>
      </c>
      <c r="D189">
        <v>3531.91</v>
      </c>
      <c r="E189" s="3">
        <f t="shared" si="50"/>
        <v>-35.090000000000146</v>
      </c>
      <c r="F189" s="3">
        <f t="shared" si="51"/>
        <v>-4.7291105121293997</v>
      </c>
      <c r="G189">
        <v>3506.2</v>
      </c>
      <c r="H189" s="3">
        <f t="shared" si="52"/>
        <v>-60.800000000000182</v>
      </c>
      <c r="I189" s="3">
        <f t="shared" si="53"/>
        <v>-1.7045135968601117</v>
      </c>
      <c r="J189" s="4">
        <f t="shared" si="54"/>
        <v>-8.1940700808625575</v>
      </c>
      <c r="K189">
        <v>2430.6</v>
      </c>
      <c r="L189">
        <v>0.68</v>
      </c>
      <c r="M189">
        <v>0.69</v>
      </c>
      <c r="N189">
        <v>0.69</v>
      </c>
      <c r="O189">
        <v>9.9999999999998979E-3</v>
      </c>
      <c r="P189">
        <v>9.9999999999998979E-3</v>
      </c>
      <c r="Q189">
        <v>0</v>
      </c>
      <c r="R189">
        <v>3</v>
      </c>
      <c r="S189">
        <v>2</v>
      </c>
      <c r="T189">
        <v>0</v>
      </c>
      <c r="U189">
        <v>48</v>
      </c>
      <c r="V189">
        <v>0</v>
      </c>
      <c r="W189">
        <v>0</v>
      </c>
      <c r="X189">
        <v>10</v>
      </c>
      <c r="Y189">
        <v>63</v>
      </c>
      <c r="Z189">
        <v>4.7619047619047623E-2</v>
      </c>
      <c r="AB189" t="s">
        <v>203</v>
      </c>
      <c r="AC189" s="4">
        <f t="shared" si="55"/>
        <v>-57.800000000000182</v>
      </c>
      <c r="AD189" s="3">
        <f t="shared" si="56"/>
        <v>-7.7897574123989459</v>
      </c>
      <c r="AE189" s="3">
        <f t="shared" si="57"/>
        <v>3509.2</v>
      </c>
      <c r="AF189" s="5">
        <f t="shared" si="58"/>
        <v>0.69263649834720165</v>
      </c>
      <c r="AG189" s="12">
        <f t="shared" si="59"/>
        <v>1.2636498347201597E-2</v>
      </c>
      <c r="AH189" s="4">
        <f t="shared" si="60"/>
        <v>2391.2143313708998</v>
      </c>
      <c r="AI189" s="4">
        <f t="shared" si="61"/>
        <v>39.38566862910011</v>
      </c>
      <c r="AJ189" s="13">
        <f t="shared" si="75"/>
        <v>-1.6204093075413524</v>
      </c>
      <c r="AK189">
        <f t="shared" si="63"/>
        <v>0.68141295206055508</v>
      </c>
      <c r="AL189">
        <f t="shared" si="64"/>
        <v>1.4129520605550283E-3</v>
      </c>
      <c r="AN189" s="15" t="s">
        <v>203</v>
      </c>
      <c r="AO189" s="4">
        <f t="shared" si="65"/>
        <v>-32.090000000000146</v>
      </c>
      <c r="AP189" s="3">
        <f t="shared" si="76"/>
        <v>-4.3247978436657881</v>
      </c>
      <c r="AQ189" s="3">
        <f t="shared" si="67"/>
        <v>3534.91</v>
      </c>
      <c r="AR189" s="5">
        <f t="shared" si="68"/>
        <v>0.68759883561391943</v>
      </c>
      <c r="AS189" s="5">
        <f t="shared" si="69"/>
        <v>7.5988356139193858E-3</v>
      </c>
      <c r="AT189" s="3">
        <f t="shared" si="70"/>
        <v>2408.7334583683764</v>
      </c>
      <c r="AU189" s="4">
        <f t="shared" si="71"/>
        <v>21.866541631623477</v>
      </c>
      <c r="AV189" s="13">
        <f t="shared" si="77"/>
        <v>-0.89963554807962964</v>
      </c>
      <c r="AW189">
        <f t="shared" si="73"/>
        <v>0.68141295206055497</v>
      </c>
      <c r="AX189">
        <f t="shared" si="74"/>
        <v>1.4129520605549173E-3</v>
      </c>
      <c r="BB189" t="s">
        <v>203</v>
      </c>
    </row>
    <row r="190" spans="1:54" x14ac:dyDescent="0.35">
      <c r="A190" t="s">
        <v>204</v>
      </c>
      <c r="B190">
        <v>11936</v>
      </c>
      <c r="C190">
        <v>473</v>
      </c>
      <c r="D190">
        <v>11867.49</v>
      </c>
      <c r="E190" s="3">
        <f t="shared" si="50"/>
        <v>-68.510000000000218</v>
      </c>
      <c r="F190" s="3">
        <f t="shared" si="51"/>
        <v>-14.484143763213577</v>
      </c>
      <c r="G190">
        <v>11817.31</v>
      </c>
      <c r="H190" s="3">
        <f t="shared" si="52"/>
        <v>-118.69000000000051</v>
      </c>
      <c r="I190" s="3">
        <f t="shared" si="53"/>
        <v>-0.99438672922252436</v>
      </c>
      <c r="J190" s="4">
        <f t="shared" si="54"/>
        <v>-25.09302325581406</v>
      </c>
      <c r="K190">
        <v>6700.2</v>
      </c>
      <c r="L190">
        <v>0.56000000000000005</v>
      </c>
      <c r="M190">
        <v>0.56000000000000005</v>
      </c>
      <c r="N190">
        <v>0.56999999999999995</v>
      </c>
      <c r="O190">
        <v>0</v>
      </c>
      <c r="P190">
        <v>9.9999999999998979E-3</v>
      </c>
      <c r="Q190">
        <v>0</v>
      </c>
      <c r="R190">
        <v>21</v>
      </c>
      <c r="S190">
        <v>1</v>
      </c>
      <c r="T190">
        <v>0</v>
      </c>
      <c r="U190">
        <v>77</v>
      </c>
      <c r="V190">
        <v>0</v>
      </c>
      <c r="W190">
        <v>0</v>
      </c>
      <c r="X190">
        <v>24</v>
      </c>
      <c r="Y190">
        <v>123</v>
      </c>
      <c r="Z190">
        <v>0.17073170731707321</v>
      </c>
      <c r="AB190" t="s">
        <v>204</v>
      </c>
      <c r="AC190" s="4">
        <f t="shared" si="55"/>
        <v>-97.690000000000509</v>
      </c>
      <c r="AD190" s="3">
        <f t="shared" si="56"/>
        <v>-20.653276955602646</v>
      </c>
      <c r="AE190" s="3">
        <f t="shared" si="57"/>
        <v>11838.31</v>
      </c>
      <c r="AF190" s="5">
        <f t="shared" si="58"/>
        <v>0.56597605570389697</v>
      </c>
      <c r="AG190" s="12">
        <f t="shared" si="59"/>
        <v>5.9760557038969209E-3</v>
      </c>
      <c r="AH190" s="4">
        <f t="shared" si="60"/>
        <v>6645.3623208780155</v>
      </c>
      <c r="AI190" s="4">
        <f t="shared" si="61"/>
        <v>54.837679121984365</v>
      </c>
      <c r="AJ190" s="13">
        <f t="shared" si="75"/>
        <v>-0.8184483914209183</v>
      </c>
      <c r="AK190">
        <f t="shared" si="63"/>
        <v>0.56134383378016084</v>
      </c>
      <c r="AL190">
        <f t="shared" si="64"/>
        <v>1.3438337801607858E-3</v>
      </c>
      <c r="AN190" s="15" t="s">
        <v>204</v>
      </c>
      <c r="AO190" s="4">
        <f t="shared" si="65"/>
        <v>-47.510000000000218</v>
      </c>
      <c r="AP190" s="3">
        <f t="shared" si="76"/>
        <v>-10.044397463002161</v>
      </c>
      <c r="AQ190" s="3">
        <f t="shared" si="67"/>
        <v>11888.49</v>
      </c>
      <c r="AR190" s="5">
        <f t="shared" si="68"/>
        <v>0.56358713343746769</v>
      </c>
      <c r="AS190" s="5">
        <f t="shared" si="69"/>
        <v>3.5871334374676378E-3</v>
      </c>
      <c r="AT190" s="3">
        <f t="shared" si="70"/>
        <v>6673.5305544571038</v>
      </c>
      <c r="AU190" s="4">
        <f t="shared" si="71"/>
        <v>26.669445542896028</v>
      </c>
      <c r="AV190" s="13">
        <f t="shared" si="77"/>
        <v>-0.39803954423593368</v>
      </c>
      <c r="AW190">
        <f t="shared" si="73"/>
        <v>0.56134383378016084</v>
      </c>
      <c r="AX190">
        <f t="shared" si="74"/>
        <v>1.3438337801607858E-3</v>
      </c>
      <c r="BB190" t="s">
        <v>204</v>
      </c>
    </row>
    <row r="191" spans="1:54" x14ac:dyDescent="0.35">
      <c r="A191" t="s">
        <v>205</v>
      </c>
      <c r="B191">
        <v>8107</v>
      </c>
      <c r="C191">
        <v>201</v>
      </c>
      <c r="D191">
        <v>8085.28</v>
      </c>
      <c r="E191" s="3">
        <f t="shared" si="50"/>
        <v>-21.720000000000255</v>
      </c>
      <c r="F191" s="3">
        <f t="shared" si="51"/>
        <v>-10.805970149253858</v>
      </c>
      <c r="G191">
        <v>8069.36</v>
      </c>
      <c r="H191" s="3">
        <f t="shared" si="52"/>
        <v>-37.640000000000327</v>
      </c>
      <c r="I191" s="3">
        <f t="shared" si="53"/>
        <v>-0.46429011964968947</v>
      </c>
      <c r="J191" s="4">
        <f t="shared" si="54"/>
        <v>-18.726368159204142</v>
      </c>
      <c r="K191">
        <v>1796.7</v>
      </c>
      <c r="L191">
        <v>0.22</v>
      </c>
      <c r="M191">
        <v>0.22</v>
      </c>
      <c r="N191">
        <v>0.22</v>
      </c>
      <c r="O191">
        <v>0</v>
      </c>
      <c r="P191">
        <v>0</v>
      </c>
      <c r="Q191">
        <v>0</v>
      </c>
      <c r="R191">
        <v>6</v>
      </c>
      <c r="S191">
        <v>6</v>
      </c>
      <c r="T191">
        <v>0</v>
      </c>
      <c r="U191">
        <v>18</v>
      </c>
      <c r="V191">
        <v>0</v>
      </c>
      <c r="W191">
        <v>0</v>
      </c>
      <c r="X191">
        <v>9</v>
      </c>
      <c r="Y191">
        <v>39</v>
      </c>
      <c r="Z191">
        <v>0.15384615384615391</v>
      </c>
      <c r="AB191" t="s">
        <v>205</v>
      </c>
      <c r="AC191" s="4">
        <f t="shared" si="55"/>
        <v>-31.640000000000327</v>
      </c>
      <c r="AD191" s="3">
        <f t="shared" si="56"/>
        <v>-15.741293532338471</v>
      </c>
      <c r="AE191" s="3">
        <f t="shared" si="57"/>
        <v>8075.36</v>
      </c>
      <c r="AF191" s="5">
        <f t="shared" si="58"/>
        <v>0.22249162885617485</v>
      </c>
      <c r="AG191" s="12">
        <f t="shared" si="59"/>
        <v>2.491628856174849E-3</v>
      </c>
      <c r="AH191" s="4">
        <f t="shared" si="60"/>
        <v>1789.6878391513508</v>
      </c>
      <c r="AI191" s="4">
        <f t="shared" si="61"/>
        <v>7.0121608486492732</v>
      </c>
      <c r="AJ191" s="13">
        <f t="shared" si="75"/>
        <v>-0.39028000493400528</v>
      </c>
      <c r="AK191">
        <f t="shared" si="63"/>
        <v>0.22162328851609722</v>
      </c>
      <c r="AL191">
        <f t="shared" si="64"/>
        <v>1.623288516097221E-3</v>
      </c>
      <c r="AN191" s="15" t="s">
        <v>205</v>
      </c>
      <c r="AO191" s="4">
        <f t="shared" si="65"/>
        <v>-15.720000000000255</v>
      </c>
      <c r="AP191" s="3">
        <f t="shared" si="76"/>
        <v>-7.8208955223881862</v>
      </c>
      <c r="AQ191" s="3">
        <f t="shared" si="67"/>
        <v>8091.28</v>
      </c>
      <c r="AR191" s="5">
        <f t="shared" si="68"/>
        <v>0.22205386539583355</v>
      </c>
      <c r="AS191" s="5">
        <f t="shared" si="69"/>
        <v>2.0538653958335484E-3</v>
      </c>
      <c r="AT191" s="3">
        <f t="shared" si="70"/>
        <v>1793.2160819045271</v>
      </c>
      <c r="AU191" s="4">
        <f t="shared" si="71"/>
        <v>3.4839180954729727</v>
      </c>
      <c r="AV191" s="13">
        <f t="shared" si="77"/>
        <v>-0.19390650055507166</v>
      </c>
      <c r="AW191">
        <f t="shared" si="73"/>
        <v>0.22162328851609722</v>
      </c>
      <c r="AX191">
        <f t="shared" si="74"/>
        <v>1.623288516097221E-3</v>
      </c>
      <c r="BB191" t="s">
        <v>205</v>
      </c>
    </row>
    <row r="192" spans="1:54" x14ac:dyDescent="0.35">
      <c r="A192" t="s">
        <v>206</v>
      </c>
      <c r="B192">
        <v>7294</v>
      </c>
      <c r="C192">
        <v>195</v>
      </c>
      <c r="D192">
        <v>7290.66</v>
      </c>
      <c r="E192" s="3">
        <f t="shared" si="50"/>
        <v>-3.3400000000001455</v>
      </c>
      <c r="F192" s="3">
        <f t="shared" si="51"/>
        <v>-1.7128205128205873</v>
      </c>
      <c r="G192">
        <v>7288.21</v>
      </c>
      <c r="H192" s="3">
        <f t="shared" si="52"/>
        <v>-5.7899999999999636</v>
      </c>
      <c r="I192" s="3">
        <f t="shared" si="53"/>
        <v>-7.9380312585686369E-2</v>
      </c>
      <c r="J192" s="4">
        <f t="shared" si="54"/>
        <v>-2.9692307692307507</v>
      </c>
      <c r="K192">
        <v>1474.8</v>
      </c>
      <c r="L192">
        <v>0.2</v>
      </c>
      <c r="M192">
        <v>0.2</v>
      </c>
      <c r="N192">
        <v>0.2</v>
      </c>
      <c r="O192">
        <v>0</v>
      </c>
      <c r="P192">
        <v>0</v>
      </c>
      <c r="Q192">
        <v>0</v>
      </c>
      <c r="R192">
        <v>1</v>
      </c>
      <c r="S192">
        <v>0</v>
      </c>
      <c r="T192">
        <v>0</v>
      </c>
      <c r="U192">
        <v>4</v>
      </c>
      <c r="V192">
        <v>0</v>
      </c>
      <c r="W192">
        <v>0</v>
      </c>
      <c r="X192">
        <v>1</v>
      </c>
      <c r="Y192">
        <v>6</v>
      </c>
      <c r="Z192">
        <v>0.16666666666666671</v>
      </c>
      <c r="AB192" t="s">
        <v>206</v>
      </c>
      <c r="AC192" s="4">
        <f t="shared" si="55"/>
        <v>-4.7899999999999636</v>
      </c>
      <c r="AD192" s="3">
        <f t="shared" si="56"/>
        <v>-2.4564102564102379</v>
      </c>
      <c r="AE192" s="3">
        <f t="shared" si="57"/>
        <v>7289.21</v>
      </c>
      <c r="AF192" s="5">
        <f t="shared" si="58"/>
        <v>0.20232645238647259</v>
      </c>
      <c r="AG192" s="12">
        <f t="shared" si="59"/>
        <v>2.3264523864725828E-3</v>
      </c>
      <c r="AH192" s="4">
        <f t="shared" si="60"/>
        <v>1473.8314927337537</v>
      </c>
      <c r="AI192" s="4">
        <f t="shared" si="61"/>
        <v>0.9685072662462062</v>
      </c>
      <c r="AJ192" s="13">
        <f t="shared" si="75"/>
        <v>-6.5670414038934519E-2</v>
      </c>
      <c r="AK192">
        <f t="shared" si="63"/>
        <v>0.20219358376748012</v>
      </c>
      <c r="AL192">
        <f t="shared" si="64"/>
        <v>2.1935837674801062E-3</v>
      </c>
      <c r="AN192" s="15" t="s">
        <v>206</v>
      </c>
      <c r="AO192" s="4">
        <f t="shared" si="65"/>
        <v>-2.3400000000001455</v>
      </c>
      <c r="AP192" s="3">
        <f t="shared" si="76"/>
        <v>-1.2000000000000746</v>
      </c>
      <c r="AQ192" s="3">
        <f t="shared" si="67"/>
        <v>7291.66</v>
      </c>
      <c r="AR192" s="5">
        <f t="shared" si="68"/>
        <v>0.202258470636316</v>
      </c>
      <c r="AS192" s="5">
        <f t="shared" si="69"/>
        <v>2.2584706363159845E-3</v>
      </c>
      <c r="AT192" s="3">
        <f t="shared" si="70"/>
        <v>1474.3268670139842</v>
      </c>
      <c r="AU192" s="4">
        <f t="shared" si="71"/>
        <v>0.47313298601579845</v>
      </c>
      <c r="AV192" s="13">
        <f t="shared" si="77"/>
        <v>-3.2081162599389645E-2</v>
      </c>
      <c r="AW192">
        <f t="shared" si="73"/>
        <v>0.20219358376748015</v>
      </c>
      <c r="AX192">
        <f t="shared" si="74"/>
        <v>2.193583767480134E-3</v>
      </c>
      <c r="BB192" t="s">
        <v>206</v>
      </c>
    </row>
    <row r="193" spans="1:54" x14ac:dyDescent="0.35">
      <c r="A193" t="s">
        <v>207</v>
      </c>
      <c r="B193">
        <v>4318</v>
      </c>
      <c r="C193">
        <v>8</v>
      </c>
      <c r="D193">
        <v>4318</v>
      </c>
      <c r="E193" s="3">
        <f t="shared" si="50"/>
        <v>0</v>
      </c>
      <c r="F193" s="3">
        <f t="shared" si="51"/>
        <v>0</v>
      </c>
      <c r="G193">
        <v>4318</v>
      </c>
      <c r="H193" s="3">
        <f t="shared" si="52"/>
        <v>0</v>
      </c>
      <c r="I193" s="3">
        <f t="shared" si="53"/>
        <v>0</v>
      </c>
      <c r="J193" s="4">
        <f t="shared" si="54"/>
        <v>0</v>
      </c>
      <c r="K193">
        <v>817.6</v>
      </c>
      <c r="L193">
        <v>0.19</v>
      </c>
      <c r="M193">
        <v>0.19</v>
      </c>
      <c r="N193">
        <v>0.19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AB193" t="s">
        <v>207</v>
      </c>
      <c r="AC193" s="4">
        <f t="shared" si="55"/>
        <v>0</v>
      </c>
      <c r="AD193" s="3">
        <f t="shared" si="56"/>
        <v>0</v>
      </c>
      <c r="AE193" s="3">
        <f t="shared" si="57"/>
        <v>4318</v>
      </c>
      <c r="AF193" s="5">
        <f t="shared" si="58"/>
        <v>0.18934691987031033</v>
      </c>
      <c r="AG193" s="12">
        <f t="shared" si="59"/>
        <v>-6.5308012968967599E-4</v>
      </c>
      <c r="AH193" s="4">
        <f t="shared" si="60"/>
        <v>817.6</v>
      </c>
      <c r="AI193" s="4">
        <f t="shared" si="61"/>
        <v>0</v>
      </c>
      <c r="AJ193" s="13">
        <f t="shared" si="75"/>
        <v>0</v>
      </c>
      <c r="AK193">
        <f t="shared" si="63"/>
        <v>0.18934691987031033</v>
      </c>
      <c r="AL193">
        <f t="shared" si="64"/>
        <v>-6.5308012968967599E-4</v>
      </c>
      <c r="AN193" s="15" t="s">
        <v>207</v>
      </c>
      <c r="AO193" s="4">
        <f t="shared" si="65"/>
        <v>0</v>
      </c>
      <c r="AP193" s="3">
        <f t="shared" si="76"/>
        <v>0</v>
      </c>
      <c r="AQ193" s="3">
        <f t="shared" si="67"/>
        <v>4318</v>
      </c>
      <c r="AR193" s="5">
        <f t="shared" si="68"/>
        <v>0.18934691987031033</v>
      </c>
      <c r="AS193" s="5">
        <f t="shared" si="69"/>
        <v>-6.5308012968967599E-4</v>
      </c>
      <c r="AT193" s="3">
        <f t="shared" si="70"/>
        <v>817.6</v>
      </c>
      <c r="AU193" s="4">
        <f t="shared" si="71"/>
        <v>0</v>
      </c>
      <c r="AV193" s="13">
        <f t="shared" si="77"/>
        <v>0</v>
      </c>
      <c r="AW193">
        <f t="shared" si="73"/>
        <v>0.18934691987031033</v>
      </c>
      <c r="AX193">
        <f t="shared" si="74"/>
        <v>-6.5308012968967599E-4</v>
      </c>
      <c r="BB193" t="s">
        <v>207</v>
      </c>
    </row>
    <row r="194" spans="1:54" x14ac:dyDescent="0.35">
      <c r="A194" t="s">
        <v>208</v>
      </c>
      <c r="B194">
        <v>353</v>
      </c>
      <c r="C194">
        <v>0</v>
      </c>
      <c r="D194">
        <v>353</v>
      </c>
      <c r="E194" s="3">
        <f t="shared" si="50"/>
        <v>0</v>
      </c>
      <c r="F194" s="3"/>
      <c r="G194">
        <v>353</v>
      </c>
      <c r="H194" s="3">
        <f t="shared" si="52"/>
        <v>0</v>
      </c>
      <c r="I194" s="3">
        <f t="shared" si="53"/>
        <v>0</v>
      </c>
      <c r="J194" s="4"/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AB194" t="s">
        <v>208</v>
      </c>
      <c r="AC194" s="4">
        <f t="shared" si="55"/>
        <v>0</v>
      </c>
      <c r="AD194" s="3" t="e">
        <f t="shared" si="56"/>
        <v>#DIV/0!</v>
      </c>
      <c r="AE194" s="3">
        <f t="shared" si="57"/>
        <v>353</v>
      </c>
      <c r="AF194" s="5">
        <f t="shared" si="58"/>
        <v>0</v>
      </c>
      <c r="AG194" s="12">
        <f t="shared" si="59"/>
        <v>0</v>
      </c>
      <c r="AH194" s="4">
        <f t="shared" si="60"/>
        <v>0</v>
      </c>
      <c r="AI194" s="4">
        <f t="shared" si="61"/>
        <v>0</v>
      </c>
      <c r="AJ194" s="13"/>
      <c r="AK194">
        <f t="shared" si="63"/>
        <v>0</v>
      </c>
      <c r="AL194">
        <f t="shared" si="64"/>
        <v>0</v>
      </c>
      <c r="AN194" s="15" t="s">
        <v>208</v>
      </c>
      <c r="AO194" s="4">
        <f t="shared" si="65"/>
        <v>0</v>
      </c>
      <c r="AP194" s="3"/>
      <c r="AQ194" s="3">
        <f t="shared" si="67"/>
        <v>353</v>
      </c>
      <c r="AR194" s="5">
        <f t="shared" si="68"/>
        <v>0</v>
      </c>
      <c r="AS194" s="5">
        <f t="shared" si="69"/>
        <v>0</v>
      </c>
      <c r="AT194" s="3">
        <f t="shared" si="70"/>
        <v>0</v>
      </c>
      <c r="AU194" s="4">
        <f t="shared" si="71"/>
        <v>0</v>
      </c>
      <c r="AV194" s="13"/>
      <c r="AW194">
        <f t="shared" si="73"/>
        <v>0</v>
      </c>
      <c r="AX194">
        <f t="shared" si="74"/>
        <v>0</v>
      </c>
      <c r="BB194" t="s">
        <v>208</v>
      </c>
    </row>
    <row r="195" spans="1:54" x14ac:dyDescent="0.35">
      <c r="A195" t="s">
        <v>209</v>
      </c>
      <c r="B195">
        <v>487</v>
      </c>
      <c r="C195">
        <v>0</v>
      </c>
      <c r="D195">
        <v>487</v>
      </c>
      <c r="E195" s="3">
        <f t="shared" si="50"/>
        <v>0</v>
      </c>
      <c r="F195" s="3"/>
      <c r="G195">
        <v>487</v>
      </c>
      <c r="H195" s="3">
        <f t="shared" si="52"/>
        <v>0</v>
      </c>
      <c r="I195" s="3">
        <f t="shared" si="53"/>
        <v>0</v>
      </c>
      <c r="J195" s="4"/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AB195" t="s">
        <v>209</v>
      </c>
      <c r="AC195" s="4">
        <f t="shared" si="55"/>
        <v>0</v>
      </c>
      <c r="AD195" s="3" t="e">
        <f t="shared" si="56"/>
        <v>#DIV/0!</v>
      </c>
      <c r="AE195" s="3">
        <f t="shared" si="57"/>
        <v>487</v>
      </c>
      <c r="AF195" s="5">
        <f t="shared" si="58"/>
        <v>0</v>
      </c>
      <c r="AG195" s="12">
        <f t="shared" si="59"/>
        <v>0</v>
      </c>
      <c r="AH195" s="4">
        <f t="shared" si="60"/>
        <v>0</v>
      </c>
      <c r="AI195" s="4">
        <f t="shared" si="61"/>
        <v>0</v>
      </c>
      <c r="AJ195" s="13"/>
      <c r="AK195">
        <f t="shared" si="63"/>
        <v>0</v>
      </c>
      <c r="AL195">
        <f t="shared" si="64"/>
        <v>0</v>
      </c>
      <c r="AN195" s="15" t="s">
        <v>209</v>
      </c>
      <c r="AO195" s="4">
        <f t="shared" si="65"/>
        <v>0</v>
      </c>
      <c r="AP195" s="3"/>
      <c r="AQ195" s="3">
        <f t="shared" si="67"/>
        <v>487</v>
      </c>
      <c r="AR195" s="5">
        <f t="shared" si="68"/>
        <v>0</v>
      </c>
      <c r="AS195" s="5">
        <f t="shared" si="69"/>
        <v>0</v>
      </c>
      <c r="AT195" s="3">
        <f t="shared" si="70"/>
        <v>0</v>
      </c>
      <c r="AU195" s="4">
        <f t="shared" si="71"/>
        <v>0</v>
      </c>
      <c r="AV195" s="13"/>
      <c r="AW195">
        <f t="shared" si="73"/>
        <v>0</v>
      </c>
      <c r="AX195">
        <f t="shared" si="74"/>
        <v>0</v>
      </c>
      <c r="BB195" t="s">
        <v>209</v>
      </c>
    </row>
    <row r="196" spans="1:54" x14ac:dyDescent="0.35">
      <c r="A196" t="s">
        <v>210</v>
      </c>
      <c r="B196">
        <v>1991</v>
      </c>
      <c r="C196">
        <v>63</v>
      </c>
      <c r="D196">
        <v>1991</v>
      </c>
      <c r="E196" s="3">
        <f t="shared" si="50"/>
        <v>0</v>
      </c>
      <c r="F196" s="3">
        <f t="shared" si="51"/>
        <v>0</v>
      </c>
      <c r="G196">
        <v>1991</v>
      </c>
      <c r="H196" s="3">
        <f t="shared" si="52"/>
        <v>0</v>
      </c>
      <c r="I196" s="3">
        <f t="shared" si="53"/>
        <v>0</v>
      </c>
      <c r="J196" s="4">
        <f t="shared" si="54"/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AB196" t="s">
        <v>210</v>
      </c>
      <c r="AC196" s="4">
        <f t="shared" si="55"/>
        <v>0</v>
      </c>
      <c r="AD196" s="3">
        <f t="shared" si="56"/>
        <v>0</v>
      </c>
      <c r="AE196" s="3">
        <f t="shared" si="57"/>
        <v>1991</v>
      </c>
      <c r="AF196" s="5">
        <f t="shared" si="58"/>
        <v>0</v>
      </c>
      <c r="AG196" s="12">
        <f t="shared" si="59"/>
        <v>0</v>
      </c>
      <c r="AH196" s="4">
        <f t="shared" si="60"/>
        <v>0</v>
      </c>
      <c r="AI196" s="4">
        <f t="shared" si="61"/>
        <v>0</v>
      </c>
      <c r="AJ196" s="13"/>
      <c r="AK196">
        <f t="shared" si="63"/>
        <v>0</v>
      </c>
      <c r="AL196">
        <f t="shared" si="64"/>
        <v>0</v>
      </c>
      <c r="AN196" s="15" t="s">
        <v>210</v>
      </c>
      <c r="AO196" s="4">
        <f t="shared" si="65"/>
        <v>0</v>
      </c>
      <c r="AP196" s="3">
        <f>100*AO196/C196</f>
        <v>0</v>
      </c>
      <c r="AQ196" s="3">
        <f t="shared" si="67"/>
        <v>1991</v>
      </c>
      <c r="AR196" s="5">
        <f t="shared" si="68"/>
        <v>0</v>
      </c>
      <c r="AS196" s="5">
        <f t="shared" si="69"/>
        <v>0</v>
      </c>
      <c r="AT196" s="3">
        <f t="shared" si="70"/>
        <v>0</v>
      </c>
      <c r="AU196" s="4">
        <f t="shared" si="71"/>
        <v>0</v>
      </c>
      <c r="AV196" s="13"/>
      <c r="AW196">
        <f t="shared" si="73"/>
        <v>0</v>
      </c>
      <c r="AX196">
        <f t="shared" si="74"/>
        <v>0</v>
      </c>
      <c r="BB196" t="s">
        <v>210</v>
      </c>
    </row>
    <row r="197" spans="1:54" x14ac:dyDescent="0.35">
      <c r="A197" t="s">
        <v>211</v>
      </c>
      <c r="B197">
        <v>8977</v>
      </c>
      <c r="C197">
        <v>223</v>
      </c>
      <c r="D197">
        <v>8955.83</v>
      </c>
      <c r="E197" s="3">
        <f t="shared" si="50"/>
        <v>-21.170000000000073</v>
      </c>
      <c r="F197" s="3">
        <f t="shared" si="51"/>
        <v>-9.4932735426009298</v>
      </c>
      <c r="G197">
        <v>8940.33</v>
      </c>
      <c r="H197" s="3">
        <f t="shared" si="52"/>
        <v>-36.670000000000073</v>
      </c>
      <c r="I197" s="3">
        <f t="shared" si="53"/>
        <v>-0.40848835914002529</v>
      </c>
      <c r="J197" s="4">
        <f t="shared" si="54"/>
        <v>-16.443946188340838</v>
      </c>
      <c r="K197">
        <v>823.8</v>
      </c>
      <c r="L197">
        <v>0.09</v>
      </c>
      <c r="M197">
        <v>0.09</v>
      </c>
      <c r="N197">
        <v>0.09</v>
      </c>
      <c r="O197">
        <v>0</v>
      </c>
      <c r="P197">
        <v>0</v>
      </c>
      <c r="Q197">
        <v>0</v>
      </c>
      <c r="R197">
        <v>6</v>
      </c>
      <c r="S197">
        <v>0</v>
      </c>
      <c r="T197">
        <v>3</v>
      </c>
      <c r="U197">
        <v>3</v>
      </c>
      <c r="V197">
        <v>0</v>
      </c>
      <c r="W197">
        <v>0</v>
      </c>
      <c r="X197">
        <v>26</v>
      </c>
      <c r="Y197">
        <v>38</v>
      </c>
      <c r="Z197">
        <v>0.15789473684210531</v>
      </c>
      <c r="AB197" t="s">
        <v>211</v>
      </c>
      <c r="AC197" s="4">
        <f t="shared" si="55"/>
        <v>-30.670000000000073</v>
      </c>
      <c r="AD197" s="3">
        <f t="shared" si="56"/>
        <v>-13.753363228699584</v>
      </c>
      <c r="AE197" s="3">
        <f t="shared" si="57"/>
        <v>8946.33</v>
      </c>
      <c r="AF197" s="5">
        <f t="shared" si="58"/>
        <v>9.208245168689283E-2</v>
      </c>
      <c r="AG197" s="12">
        <f t="shared" si="59"/>
        <v>2.0824516868928333E-3</v>
      </c>
      <c r="AH197" s="4">
        <f t="shared" si="60"/>
        <v>820.98548000445578</v>
      </c>
      <c r="AI197" s="4">
        <f t="shared" si="61"/>
        <v>2.814519995544174</v>
      </c>
      <c r="AJ197" s="13">
        <f t="shared" ref="AJ197:AJ203" si="78">-100*AI197/K197</f>
        <v>-0.34165088559652512</v>
      </c>
      <c r="AK197">
        <f t="shared" si="63"/>
        <v>9.1767851175225568E-2</v>
      </c>
      <c r="AL197">
        <f t="shared" si="64"/>
        <v>1.767851175225571E-3</v>
      </c>
      <c r="AN197" s="15" t="s">
        <v>211</v>
      </c>
      <c r="AO197" s="4">
        <f t="shared" si="65"/>
        <v>-15.170000000000073</v>
      </c>
      <c r="AP197" s="3">
        <f>100*AO197/C197</f>
        <v>-6.8026905829596735</v>
      </c>
      <c r="AQ197" s="3">
        <f t="shared" si="67"/>
        <v>8961.83</v>
      </c>
      <c r="AR197" s="5">
        <f t="shared" si="68"/>
        <v>9.1923189794941434E-2</v>
      </c>
      <c r="AS197" s="5">
        <f t="shared" si="69"/>
        <v>1.9231897949414378E-3</v>
      </c>
      <c r="AT197" s="3">
        <f t="shared" si="70"/>
        <v>822.40788169767177</v>
      </c>
      <c r="AU197" s="4">
        <f t="shared" si="71"/>
        <v>1.3921183023281856</v>
      </c>
      <c r="AV197" s="13">
        <f t="shared" ref="AV197:AV203" si="79">-100*AU197/K197</f>
        <v>-0.16898741227581762</v>
      </c>
      <c r="AW197">
        <f t="shared" si="73"/>
        <v>9.1767851175225568E-2</v>
      </c>
      <c r="AX197">
        <f t="shared" si="74"/>
        <v>1.767851175225571E-3</v>
      </c>
      <c r="BB197" t="s">
        <v>211</v>
      </c>
    </row>
    <row r="198" spans="1:54" x14ac:dyDescent="0.35">
      <c r="A198" t="s">
        <v>212</v>
      </c>
      <c r="B198">
        <v>2826</v>
      </c>
      <c r="C198">
        <v>28</v>
      </c>
      <c r="D198">
        <v>2826</v>
      </c>
      <c r="E198" s="3">
        <f t="shared" si="50"/>
        <v>0</v>
      </c>
      <c r="F198" s="3">
        <f t="shared" si="51"/>
        <v>0</v>
      </c>
      <c r="G198">
        <v>2826</v>
      </c>
      <c r="H198" s="3">
        <f t="shared" si="52"/>
        <v>0</v>
      </c>
      <c r="I198" s="3">
        <f t="shared" si="53"/>
        <v>0</v>
      </c>
      <c r="J198" s="4">
        <f t="shared" si="54"/>
        <v>0</v>
      </c>
      <c r="K198">
        <v>1288.8</v>
      </c>
      <c r="L198">
        <v>0.46</v>
      </c>
      <c r="M198">
        <v>0.46</v>
      </c>
      <c r="N198">
        <v>0.46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AB198" t="s">
        <v>212</v>
      </c>
      <c r="AC198" s="4">
        <f t="shared" si="55"/>
        <v>0</v>
      </c>
      <c r="AD198" s="3">
        <f t="shared" si="56"/>
        <v>0</v>
      </c>
      <c r="AE198" s="3">
        <f t="shared" si="57"/>
        <v>2826</v>
      </c>
      <c r="AF198" s="5">
        <f t="shared" si="58"/>
        <v>0.45605095541401275</v>
      </c>
      <c r="AG198" s="12">
        <f t="shared" si="59"/>
        <v>-3.9490445859872714E-3</v>
      </c>
      <c r="AH198" s="4">
        <f t="shared" si="60"/>
        <v>1288.8</v>
      </c>
      <c r="AI198" s="4">
        <f t="shared" si="61"/>
        <v>0</v>
      </c>
      <c r="AJ198" s="13">
        <f t="shared" si="78"/>
        <v>0</v>
      </c>
      <c r="AK198">
        <f t="shared" si="63"/>
        <v>0.45605095541401275</v>
      </c>
      <c r="AL198">
        <f t="shared" si="64"/>
        <v>-3.9490445859872714E-3</v>
      </c>
      <c r="AN198" s="15" t="s">
        <v>212</v>
      </c>
      <c r="AO198" s="4">
        <f t="shared" si="65"/>
        <v>0</v>
      </c>
      <c r="AP198" s="3">
        <f>100*AO198/C198</f>
        <v>0</v>
      </c>
      <c r="AQ198" s="3">
        <f t="shared" si="67"/>
        <v>2826</v>
      </c>
      <c r="AR198" s="5">
        <f t="shared" si="68"/>
        <v>0.45605095541401275</v>
      </c>
      <c r="AS198" s="5">
        <f t="shared" si="69"/>
        <v>-3.9490445859872714E-3</v>
      </c>
      <c r="AT198" s="3">
        <f t="shared" si="70"/>
        <v>1288.8</v>
      </c>
      <c r="AU198" s="4">
        <f t="shared" si="71"/>
        <v>0</v>
      </c>
      <c r="AV198" s="13">
        <f t="shared" si="79"/>
        <v>0</v>
      </c>
      <c r="AW198">
        <f t="shared" si="73"/>
        <v>0.45605095541401275</v>
      </c>
      <c r="AX198">
        <f t="shared" si="74"/>
        <v>-3.9490445859872714E-3</v>
      </c>
      <c r="BB198" t="s">
        <v>212</v>
      </c>
    </row>
    <row r="199" spans="1:54" x14ac:dyDescent="0.35">
      <c r="A199" t="s">
        <v>213</v>
      </c>
      <c r="B199">
        <v>1869</v>
      </c>
      <c r="C199">
        <v>11</v>
      </c>
      <c r="D199">
        <v>1869</v>
      </c>
      <c r="E199" s="3">
        <f t="shared" si="50"/>
        <v>0</v>
      </c>
      <c r="F199" s="3">
        <f t="shared" si="51"/>
        <v>0</v>
      </c>
      <c r="G199">
        <v>1869</v>
      </c>
      <c r="H199" s="3">
        <f t="shared" si="52"/>
        <v>0</v>
      </c>
      <c r="I199" s="3">
        <f t="shared" si="53"/>
        <v>0</v>
      </c>
      <c r="J199" s="4">
        <f t="shared" si="54"/>
        <v>0</v>
      </c>
      <c r="K199">
        <v>354</v>
      </c>
      <c r="L199">
        <v>0.19</v>
      </c>
      <c r="M199">
        <v>0.19</v>
      </c>
      <c r="N199">
        <v>0.19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AB199" t="s">
        <v>213</v>
      </c>
      <c r="AC199" s="4">
        <f t="shared" si="55"/>
        <v>0</v>
      </c>
      <c r="AD199" s="3">
        <f t="shared" si="56"/>
        <v>0</v>
      </c>
      <c r="AE199" s="3">
        <f t="shared" si="57"/>
        <v>1869</v>
      </c>
      <c r="AF199" s="5">
        <f t="shared" si="58"/>
        <v>0.18940609951845908</v>
      </c>
      <c r="AG199" s="12">
        <f t="shared" si="59"/>
        <v>-5.9390048154092656E-4</v>
      </c>
      <c r="AH199" s="4">
        <f t="shared" si="60"/>
        <v>354</v>
      </c>
      <c r="AI199" s="4">
        <f t="shared" si="61"/>
        <v>0</v>
      </c>
      <c r="AJ199" s="13">
        <f t="shared" si="78"/>
        <v>0</v>
      </c>
      <c r="AK199">
        <f t="shared" si="63"/>
        <v>0.18940609951845908</v>
      </c>
      <c r="AL199">
        <f t="shared" si="64"/>
        <v>-5.9390048154092656E-4</v>
      </c>
      <c r="AN199" s="15" t="s">
        <v>213</v>
      </c>
      <c r="AO199" s="4">
        <f t="shared" si="65"/>
        <v>0</v>
      </c>
      <c r="AP199" s="3">
        <f>100*AO199/C199</f>
        <v>0</v>
      </c>
      <c r="AQ199" s="3">
        <f t="shared" si="67"/>
        <v>1869</v>
      </c>
      <c r="AR199" s="5">
        <f t="shared" si="68"/>
        <v>0.18940609951845908</v>
      </c>
      <c r="AS199" s="5">
        <f t="shared" si="69"/>
        <v>-5.9390048154092656E-4</v>
      </c>
      <c r="AT199" s="3">
        <f t="shared" si="70"/>
        <v>354</v>
      </c>
      <c r="AU199" s="4">
        <f t="shared" si="71"/>
        <v>0</v>
      </c>
      <c r="AV199" s="13">
        <f t="shared" si="79"/>
        <v>0</v>
      </c>
      <c r="AW199">
        <f t="shared" si="73"/>
        <v>0.18940609951845908</v>
      </c>
      <c r="AX199">
        <f t="shared" si="74"/>
        <v>-5.9390048154092656E-4</v>
      </c>
      <c r="BB199" t="s">
        <v>213</v>
      </c>
    </row>
    <row r="200" spans="1:54" x14ac:dyDescent="0.35">
      <c r="A200" t="s">
        <v>214</v>
      </c>
      <c r="B200">
        <v>796</v>
      </c>
      <c r="C200">
        <v>0</v>
      </c>
      <c r="D200">
        <v>796</v>
      </c>
      <c r="E200" s="3">
        <f t="shared" ref="E200:E263" si="80">+D200-B200</f>
        <v>0</v>
      </c>
      <c r="F200" s="3"/>
      <c r="G200">
        <v>796</v>
      </c>
      <c r="H200" s="3">
        <f t="shared" ref="H200:H263" si="81">+G200-B200</f>
        <v>0</v>
      </c>
      <c r="I200" s="3">
        <f t="shared" ref="I200:I263" si="82">100*H200/B200</f>
        <v>0</v>
      </c>
      <c r="J200" s="4"/>
      <c r="K200">
        <v>387.4</v>
      </c>
      <c r="L200">
        <v>0.49</v>
      </c>
      <c r="M200">
        <v>0.49</v>
      </c>
      <c r="N200">
        <v>0.49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AB200" t="s">
        <v>214</v>
      </c>
      <c r="AC200" s="4">
        <f t="shared" ref="AC200:AC263" si="83">+H200+R200</f>
        <v>0</v>
      </c>
      <c r="AD200" s="3" t="e">
        <f t="shared" ref="AD200:AD263" si="84">100*AC200/C200</f>
        <v>#DIV/0!</v>
      </c>
      <c r="AE200" s="3">
        <f t="shared" ref="AE200:AE263" si="85">+B200+AC200</f>
        <v>796</v>
      </c>
      <c r="AF200" s="5">
        <f t="shared" ref="AF200:AF263" si="86">+K200/AE200</f>
        <v>0.48668341708542712</v>
      </c>
      <c r="AG200" s="12">
        <f t="shared" ref="AG200:AG263" si="87">+AF200-L200</f>
        <v>-3.3165829145728742E-3</v>
      </c>
      <c r="AH200" s="4">
        <f t="shared" ref="AH200:AH263" si="88">+K200*(AE200/B200)</f>
        <v>387.4</v>
      </c>
      <c r="AI200" s="4">
        <f t="shared" ref="AI200:AI263" si="89">+K200-AH200</f>
        <v>0</v>
      </c>
      <c r="AJ200" s="13">
        <f t="shared" si="78"/>
        <v>0</v>
      </c>
      <c r="AK200">
        <f t="shared" ref="AK200:AK263" si="90">+AH200/AE200</f>
        <v>0.48668341708542712</v>
      </c>
      <c r="AL200">
        <f t="shared" ref="AL200:AL263" si="91">+AK200-L200</f>
        <v>-3.3165829145728742E-3</v>
      </c>
      <c r="AN200" s="15" t="s">
        <v>214</v>
      </c>
      <c r="AO200" s="4">
        <f t="shared" ref="AO200:AO263" si="92">+E200+R200</f>
        <v>0</v>
      </c>
      <c r="AP200" s="3"/>
      <c r="AQ200" s="3">
        <f t="shared" ref="AQ200:AQ263" si="93">+B200+AO200</f>
        <v>796</v>
      </c>
      <c r="AR200" s="5">
        <f t="shared" ref="AR200:AR263" si="94">+K200/AQ200</f>
        <v>0.48668341708542712</v>
      </c>
      <c r="AS200" s="5">
        <f t="shared" ref="AS200:AS263" si="95">+AR200-L200</f>
        <v>-3.3165829145728742E-3</v>
      </c>
      <c r="AT200" s="3">
        <f t="shared" ref="AT200:AT263" si="96">+K200*(AQ200/B200)</f>
        <v>387.4</v>
      </c>
      <c r="AU200" s="4">
        <f t="shared" ref="AU200:AU263" si="97">+K200-AT200</f>
        <v>0</v>
      </c>
      <c r="AV200" s="13">
        <f t="shared" si="79"/>
        <v>0</v>
      </c>
      <c r="AW200">
        <f t="shared" ref="AW200:AW263" si="98">+AT200/AQ200</f>
        <v>0.48668341708542712</v>
      </c>
      <c r="AX200">
        <f t="shared" ref="AX200:AX263" si="99">+AW200-L200</f>
        <v>-3.3165829145728742E-3</v>
      </c>
      <c r="BB200" t="s">
        <v>214</v>
      </c>
    </row>
    <row r="201" spans="1:54" x14ac:dyDescent="0.35">
      <c r="A201" t="s">
        <v>215</v>
      </c>
      <c r="B201">
        <v>2865</v>
      </c>
      <c r="C201">
        <v>6</v>
      </c>
      <c r="D201">
        <v>2865</v>
      </c>
      <c r="E201" s="3">
        <f t="shared" si="80"/>
        <v>0</v>
      </c>
      <c r="F201" s="3">
        <f t="shared" ref="F201:F263" si="100">100*E201/C201</f>
        <v>0</v>
      </c>
      <c r="G201">
        <v>2865</v>
      </c>
      <c r="H201" s="3">
        <f t="shared" si="81"/>
        <v>0</v>
      </c>
      <c r="I201" s="3">
        <f t="shared" si="82"/>
        <v>0</v>
      </c>
      <c r="J201" s="4">
        <f t="shared" ref="J201:J263" si="101">100*H201/C201</f>
        <v>0</v>
      </c>
      <c r="K201">
        <v>837.2</v>
      </c>
      <c r="L201">
        <v>0.28999999999999998</v>
      </c>
      <c r="M201">
        <v>0.28999999999999998</v>
      </c>
      <c r="N201">
        <v>0.28999999999999998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AB201" t="s">
        <v>215</v>
      </c>
      <c r="AC201" s="4">
        <f t="shared" si="83"/>
        <v>0</v>
      </c>
      <c r="AD201" s="3">
        <f t="shared" si="84"/>
        <v>0</v>
      </c>
      <c r="AE201" s="3">
        <f t="shared" si="85"/>
        <v>2865</v>
      </c>
      <c r="AF201" s="5">
        <f t="shared" si="86"/>
        <v>0.29221640488656198</v>
      </c>
      <c r="AG201" s="12">
        <f t="shared" si="87"/>
        <v>2.2164048865619956E-3</v>
      </c>
      <c r="AH201" s="4">
        <f t="shared" si="88"/>
        <v>837.2</v>
      </c>
      <c r="AI201" s="4">
        <f t="shared" si="89"/>
        <v>0</v>
      </c>
      <c r="AJ201" s="13">
        <f t="shared" si="78"/>
        <v>0</v>
      </c>
      <c r="AK201">
        <f t="shared" si="90"/>
        <v>0.29221640488656198</v>
      </c>
      <c r="AL201">
        <f t="shared" si="91"/>
        <v>2.2164048865619956E-3</v>
      </c>
      <c r="AN201" s="15" t="s">
        <v>215</v>
      </c>
      <c r="AO201" s="4">
        <f t="shared" si="92"/>
        <v>0</v>
      </c>
      <c r="AP201" s="3">
        <f>100*AO201/C201</f>
        <v>0</v>
      </c>
      <c r="AQ201" s="3">
        <f t="shared" si="93"/>
        <v>2865</v>
      </c>
      <c r="AR201" s="5">
        <f t="shared" si="94"/>
        <v>0.29221640488656198</v>
      </c>
      <c r="AS201" s="5">
        <f t="shared" si="95"/>
        <v>2.2164048865619956E-3</v>
      </c>
      <c r="AT201" s="3">
        <f t="shared" si="96"/>
        <v>837.2</v>
      </c>
      <c r="AU201" s="4">
        <f t="shared" si="97"/>
        <v>0</v>
      </c>
      <c r="AV201" s="13">
        <f t="shared" si="79"/>
        <v>0</v>
      </c>
      <c r="AW201">
        <f t="shared" si="98"/>
        <v>0.29221640488656198</v>
      </c>
      <c r="AX201">
        <f t="shared" si="99"/>
        <v>2.2164048865619956E-3</v>
      </c>
      <c r="BB201" t="s">
        <v>215</v>
      </c>
    </row>
    <row r="202" spans="1:54" x14ac:dyDescent="0.35">
      <c r="A202" t="s">
        <v>216</v>
      </c>
      <c r="B202">
        <v>7349</v>
      </c>
      <c r="C202">
        <v>169</v>
      </c>
      <c r="D202">
        <v>7321.15</v>
      </c>
      <c r="E202" s="3">
        <f t="shared" si="80"/>
        <v>-27.850000000000364</v>
      </c>
      <c r="F202" s="3">
        <f t="shared" si="100"/>
        <v>-16.479289940828618</v>
      </c>
      <c r="G202">
        <v>7300.75</v>
      </c>
      <c r="H202" s="3">
        <f t="shared" si="81"/>
        <v>-48.25</v>
      </c>
      <c r="I202" s="3">
        <f t="shared" si="82"/>
        <v>-0.65655191182473804</v>
      </c>
      <c r="J202" s="4">
        <f t="shared" si="101"/>
        <v>-28.550295857988164</v>
      </c>
      <c r="K202">
        <v>1057.8</v>
      </c>
      <c r="L202">
        <v>0.14000000000000001</v>
      </c>
      <c r="M202">
        <v>0.14000000000000001</v>
      </c>
      <c r="N202">
        <v>0.14000000000000001</v>
      </c>
      <c r="O202">
        <v>0</v>
      </c>
      <c r="P202">
        <v>0</v>
      </c>
      <c r="Q202">
        <v>0</v>
      </c>
      <c r="R202">
        <v>13</v>
      </c>
      <c r="S202">
        <v>0</v>
      </c>
      <c r="T202">
        <v>0</v>
      </c>
      <c r="U202">
        <v>19</v>
      </c>
      <c r="V202">
        <v>0</v>
      </c>
      <c r="W202">
        <v>0</v>
      </c>
      <c r="X202">
        <v>18</v>
      </c>
      <c r="Y202">
        <v>50</v>
      </c>
      <c r="Z202">
        <v>0.26</v>
      </c>
      <c r="AB202" t="s">
        <v>216</v>
      </c>
      <c r="AC202" s="4">
        <f t="shared" si="83"/>
        <v>-35.25</v>
      </c>
      <c r="AD202" s="3">
        <f t="shared" si="84"/>
        <v>-20.857988165680474</v>
      </c>
      <c r="AE202" s="3">
        <f t="shared" si="85"/>
        <v>7313.75</v>
      </c>
      <c r="AF202" s="5">
        <f t="shared" si="86"/>
        <v>0.14463168689112971</v>
      </c>
      <c r="AG202" s="12">
        <f t="shared" si="87"/>
        <v>4.6316868911296938E-3</v>
      </c>
      <c r="AH202" s="4">
        <f t="shared" si="88"/>
        <v>1052.7261872363586</v>
      </c>
      <c r="AI202" s="4">
        <f t="shared" si="89"/>
        <v>5.0738127636413992</v>
      </c>
      <c r="AJ202" s="13">
        <f t="shared" si="78"/>
        <v>-0.47965709620357339</v>
      </c>
      <c r="AK202">
        <f t="shared" si="90"/>
        <v>0.14393795074159749</v>
      </c>
      <c r="AL202">
        <f t="shared" si="91"/>
        <v>3.9379507415974735E-3</v>
      </c>
      <c r="AN202" s="15" t="s">
        <v>216</v>
      </c>
      <c r="AO202" s="4">
        <f t="shared" si="92"/>
        <v>-14.850000000000364</v>
      </c>
      <c r="AP202" s="3">
        <f>100*AO202/C202</f>
        <v>-8.7869822485209248</v>
      </c>
      <c r="AQ202" s="3">
        <f t="shared" si="93"/>
        <v>7334.15</v>
      </c>
      <c r="AR202" s="5">
        <f t="shared" si="94"/>
        <v>0.1442293926358201</v>
      </c>
      <c r="AS202" s="5">
        <f t="shared" si="95"/>
        <v>4.2293926358200895E-3</v>
      </c>
      <c r="AT202" s="3">
        <f t="shared" si="96"/>
        <v>1055.6625214314872</v>
      </c>
      <c r="AU202" s="4">
        <f t="shared" si="97"/>
        <v>2.1374785685127335</v>
      </c>
      <c r="AV202" s="13">
        <f t="shared" si="79"/>
        <v>-0.20206830861341782</v>
      </c>
      <c r="AW202">
        <f t="shared" si="98"/>
        <v>0.14393795074159749</v>
      </c>
      <c r="AX202">
        <f t="shared" si="99"/>
        <v>3.9379507415974735E-3</v>
      </c>
      <c r="BB202" t="s">
        <v>216</v>
      </c>
    </row>
    <row r="203" spans="1:54" x14ac:dyDescent="0.35">
      <c r="A203" t="s">
        <v>217</v>
      </c>
      <c r="B203">
        <v>2212</v>
      </c>
      <c r="C203">
        <v>110</v>
      </c>
      <c r="D203">
        <v>2204.1999999999998</v>
      </c>
      <c r="E203" s="3">
        <f t="shared" si="80"/>
        <v>-7.8000000000001819</v>
      </c>
      <c r="F203" s="3">
        <f t="shared" si="100"/>
        <v>-7.090909090909256</v>
      </c>
      <c r="G203">
        <v>2198.4899999999998</v>
      </c>
      <c r="H203" s="3">
        <f t="shared" si="81"/>
        <v>-13.510000000000218</v>
      </c>
      <c r="I203" s="3">
        <f t="shared" si="82"/>
        <v>-0.61075949367089599</v>
      </c>
      <c r="J203" s="4">
        <f t="shared" si="101"/>
        <v>-12.28181818181838</v>
      </c>
      <c r="K203">
        <v>611</v>
      </c>
      <c r="L203">
        <v>0.28000000000000003</v>
      </c>
      <c r="M203">
        <v>0.28000000000000003</v>
      </c>
      <c r="N203">
        <v>0.28000000000000003</v>
      </c>
      <c r="O203">
        <v>0</v>
      </c>
      <c r="P203">
        <v>0</v>
      </c>
      <c r="Q203">
        <v>0</v>
      </c>
      <c r="R203">
        <v>3</v>
      </c>
      <c r="S203">
        <v>0</v>
      </c>
      <c r="T203">
        <v>0</v>
      </c>
      <c r="U203">
        <v>6</v>
      </c>
      <c r="V203">
        <v>0</v>
      </c>
      <c r="W203">
        <v>0</v>
      </c>
      <c r="X203">
        <v>5</v>
      </c>
      <c r="Y203">
        <v>14</v>
      </c>
      <c r="Z203">
        <v>0.2142857142857143</v>
      </c>
      <c r="AB203" t="s">
        <v>217</v>
      </c>
      <c r="AC203" s="4">
        <f t="shared" si="83"/>
        <v>-10.510000000000218</v>
      </c>
      <c r="AD203" s="3">
        <f t="shared" si="84"/>
        <v>-9.5545454545456536</v>
      </c>
      <c r="AE203" s="3">
        <f t="shared" si="85"/>
        <v>2201.4899999999998</v>
      </c>
      <c r="AF203" s="5">
        <f t="shared" si="86"/>
        <v>0.27753930292665424</v>
      </c>
      <c r="AG203" s="12">
        <f t="shared" si="87"/>
        <v>-2.4606970733457856E-3</v>
      </c>
      <c r="AH203" s="4">
        <f t="shared" si="88"/>
        <v>608.09692133815543</v>
      </c>
      <c r="AI203" s="4">
        <f t="shared" si="89"/>
        <v>2.9030786618445745</v>
      </c>
      <c r="AJ203" s="13">
        <f t="shared" si="78"/>
        <v>-0.47513562386981578</v>
      </c>
      <c r="AK203">
        <f t="shared" si="90"/>
        <v>0.27622061482820975</v>
      </c>
      <c r="AL203">
        <f t="shared" si="91"/>
        <v>-3.7793851717902727E-3</v>
      </c>
      <c r="AN203" s="15" t="s">
        <v>217</v>
      </c>
      <c r="AO203" s="4">
        <f t="shared" si="92"/>
        <v>-4.8000000000001819</v>
      </c>
      <c r="AP203" s="3">
        <f>100*AO203/C203</f>
        <v>-4.3636363636365294</v>
      </c>
      <c r="AQ203" s="3">
        <f t="shared" si="93"/>
        <v>2207.1999999999998</v>
      </c>
      <c r="AR203" s="5">
        <f t="shared" si="94"/>
        <v>0.27682131206959043</v>
      </c>
      <c r="AS203" s="5">
        <f t="shared" si="95"/>
        <v>-3.1786879304095961E-3</v>
      </c>
      <c r="AT203" s="3">
        <f t="shared" si="96"/>
        <v>609.67414104882459</v>
      </c>
      <c r="AU203" s="4">
        <f t="shared" si="97"/>
        <v>1.3258589511754053</v>
      </c>
      <c r="AV203" s="13">
        <f t="shared" si="79"/>
        <v>-0.21699819168173573</v>
      </c>
      <c r="AW203">
        <f t="shared" si="98"/>
        <v>0.27622061482820981</v>
      </c>
      <c r="AX203">
        <f t="shared" si="99"/>
        <v>-3.7793851717902172E-3</v>
      </c>
      <c r="BB203" t="s">
        <v>217</v>
      </c>
    </row>
    <row r="204" spans="1:54" x14ac:dyDescent="0.35">
      <c r="A204" t="s">
        <v>218</v>
      </c>
      <c r="B204">
        <v>278</v>
      </c>
      <c r="C204">
        <v>0</v>
      </c>
      <c r="D204">
        <v>278</v>
      </c>
      <c r="E204" s="3">
        <f t="shared" si="80"/>
        <v>0</v>
      </c>
      <c r="F204" s="3"/>
      <c r="G204">
        <v>278</v>
      </c>
      <c r="H204" s="3">
        <f t="shared" si="81"/>
        <v>0</v>
      </c>
      <c r="I204" s="3">
        <f t="shared" si="82"/>
        <v>0</v>
      </c>
      <c r="J204" s="4"/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AB204" t="s">
        <v>218</v>
      </c>
      <c r="AC204" s="4">
        <f t="shared" si="83"/>
        <v>0</v>
      </c>
      <c r="AD204" s="3" t="e">
        <f t="shared" si="84"/>
        <v>#DIV/0!</v>
      </c>
      <c r="AE204" s="3">
        <f t="shared" si="85"/>
        <v>278</v>
      </c>
      <c r="AF204" s="5">
        <f t="shared" si="86"/>
        <v>0</v>
      </c>
      <c r="AG204" s="12">
        <f t="shared" si="87"/>
        <v>0</v>
      </c>
      <c r="AH204" s="4">
        <f t="shared" si="88"/>
        <v>0</v>
      </c>
      <c r="AI204" s="4">
        <f t="shared" si="89"/>
        <v>0</v>
      </c>
      <c r="AJ204" s="13"/>
      <c r="AK204">
        <f t="shared" si="90"/>
        <v>0</v>
      </c>
      <c r="AL204">
        <f t="shared" si="91"/>
        <v>0</v>
      </c>
      <c r="AN204" s="15" t="s">
        <v>218</v>
      </c>
      <c r="AO204" s="4">
        <f t="shared" si="92"/>
        <v>0</v>
      </c>
      <c r="AP204" s="3"/>
      <c r="AQ204" s="3">
        <f t="shared" si="93"/>
        <v>278</v>
      </c>
      <c r="AR204" s="5">
        <f t="shared" si="94"/>
        <v>0</v>
      </c>
      <c r="AS204" s="5">
        <f t="shared" si="95"/>
        <v>0</v>
      </c>
      <c r="AT204" s="3">
        <f t="shared" si="96"/>
        <v>0</v>
      </c>
      <c r="AU204" s="4">
        <f t="shared" si="97"/>
        <v>0</v>
      </c>
      <c r="AV204" s="13"/>
      <c r="AW204">
        <f t="shared" si="98"/>
        <v>0</v>
      </c>
      <c r="AX204">
        <f t="shared" si="99"/>
        <v>0</v>
      </c>
      <c r="BB204" t="s">
        <v>218</v>
      </c>
    </row>
    <row r="205" spans="1:54" x14ac:dyDescent="0.35">
      <c r="A205" t="s">
        <v>219</v>
      </c>
      <c r="B205">
        <v>2574</v>
      </c>
      <c r="C205">
        <v>66</v>
      </c>
      <c r="D205">
        <v>2569.54</v>
      </c>
      <c r="E205" s="3">
        <f t="shared" si="80"/>
        <v>-4.4600000000000364</v>
      </c>
      <c r="F205" s="3">
        <f t="shared" si="100"/>
        <v>-6.7575757575758129</v>
      </c>
      <c r="G205">
        <v>2566.2800000000002</v>
      </c>
      <c r="H205" s="3">
        <f t="shared" si="81"/>
        <v>-7.7199999999997999</v>
      </c>
      <c r="I205" s="3">
        <f t="shared" si="82"/>
        <v>-0.29992229992229213</v>
      </c>
      <c r="J205" s="4">
        <f t="shared" si="101"/>
        <v>-11.696969696969393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2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6</v>
      </c>
      <c r="Y205">
        <v>8</v>
      </c>
      <c r="Z205">
        <v>0.25</v>
      </c>
      <c r="AB205" t="s">
        <v>219</v>
      </c>
      <c r="AC205" s="4">
        <f t="shared" si="83"/>
        <v>-5.7199999999997999</v>
      </c>
      <c r="AD205" s="3">
        <f t="shared" si="84"/>
        <v>-8.6666666666663641</v>
      </c>
      <c r="AE205" s="3">
        <f t="shared" si="85"/>
        <v>2568.2800000000002</v>
      </c>
      <c r="AF205" s="5">
        <f t="shared" si="86"/>
        <v>0</v>
      </c>
      <c r="AG205" s="12">
        <f t="shared" si="87"/>
        <v>0</v>
      </c>
      <c r="AH205" s="4">
        <f t="shared" si="88"/>
        <v>0</v>
      </c>
      <c r="AI205" s="4">
        <f t="shared" si="89"/>
        <v>0</v>
      </c>
      <c r="AJ205" s="13"/>
      <c r="AK205">
        <f t="shared" si="90"/>
        <v>0</v>
      </c>
      <c r="AL205">
        <f t="shared" si="91"/>
        <v>0</v>
      </c>
      <c r="AN205" s="15" t="s">
        <v>219</v>
      </c>
      <c r="AO205" s="4">
        <f t="shared" si="92"/>
        <v>-2.4600000000000364</v>
      </c>
      <c r="AP205" s="3">
        <f t="shared" ref="AP205:AP224" si="102">100*AO205/C205</f>
        <v>-3.7272727272727826</v>
      </c>
      <c r="AQ205" s="3">
        <f t="shared" si="93"/>
        <v>2571.54</v>
      </c>
      <c r="AR205" s="5">
        <f t="shared" si="94"/>
        <v>0</v>
      </c>
      <c r="AS205" s="5">
        <f t="shared" si="95"/>
        <v>0</v>
      </c>
      <c r="AT205" s="3">
        <f t="shared" si="96"/>
        <v>0</v>
      </c>
      <c r="AU205" s="4">
        <f t="shared" si="97"/>
        <v>0</v>
      </c>
      <c r="AV205" s="13"/>
      <c r="AW205">
        <f t="shared" si="98"/>
        <v>0</v>
      </c>
      <c r="AX205">
        <f t="shared" si="99"/>
        <v>0</v>
      </c>
      <c r="BB205" t="s">
        <v>219</v>
      </c>
    </row>
    <row r="206" spans="1:54" x14ac:dyDescent="0.35">
      <c r="A206" t="s">
        <v>220</v>
      </c>
      <c r="B206">
        <v>13125</v>
      </c>
      <c r="C206">
        <v>560</v>
      </c>
      <c r="D206">
        <v>13000.79</v>
      </c>
      <c r="E206" s="3">
        <f t="shared" si="80"/>
        <v>-124.20999999999913</v>
      </c>
      <c r="F206" s="3">
        <f t="shared" si="100"/>
        <v>-22.180357142856987</v>
      </c>
      <c r="G206">
        <v>12909.81</v>
      </c>
      <c r="H206" s="3">
        <f t="shared" si="81"/>
        <v>-215.19000000000051</v>
      </c>
      <c r="I206" s="3">
        <f t="shared" si="82"/>
        <v>-1.639542857142861</v>
      </c>
      <c r="J206" s="4">
        <f t="shared" si="101"/>
        <v>-38.426785714285806</v>
      </c>
      <c r="K206">
        <v>808</v>
      </c>
      <c r="L206">
        <v>0.06</v>
      </c>
      <c r="M206">
        <v>0.06</v>
      </c>
      <c r="N206">
        <v>0.06</v>
      </c>
      <c r="O206">
        <v>0</v>
      </c>
      <c r="P206">
        <v>0</v>
      </c>
      <c r="Q206">
        <v>0</v>
      </c>
      <c r="R206">
        <v>62</v>
      </c>
      <c r="S206">
        <v>0</v>
      </c>
      <c r="T206">
        <v>46</v>
      </c>
      <c r="U206">
        <v>18</v>
      </c>
      <c r="V206">
        <v>17</v>
      </c>
      <c r="W206">
        <v>0</v>
      </c>
      <c r="X206">
        <v>80</v>
      </c>
      <c r="Y206">
        <v>223</v>
      </c>
      <c r="Z206">
        <v>0.27802690582959638</v>
      </c>
      <c r="AB206" t="s">
        <v>220</v>
      </c>
      <c r="AC206" s="4">
        <f t="shared" si="83"/>
        <v>-153.19000000000051</v>
      </c>
      <c r="AD206" s="3">
        <f t="shared" si="84"/>
        <v>-27.355357142857233</v>
      </c>
      <c r="AE206" s="3">
        <f t="shared" si="85"/>
        <v>12971.81</v>
      </c>
      <c r="AF206" s="5">
        <f t="shared" si="86"/>
        <v>6.2288917275229908E-2</v>
      </c>
      <c r="AG206" s="12">
        <f t="shared" si="87"/>
        <v>2.2889172752299097E-3</v>
      </c>
      <c r="AH206" s="4">
        <f t="shared" si="88"/>
        <v>798.56933180952376</v>
      </c>
      <c r="AI206" s="4">
        <f t="shared" si="89"/>
        <v>9.4306681904762399</v>
      </c>
      <c r="AJ206" s="13">
        <f>-100*AI206/K206</f>
        <v>-1.1671619047619108</v>
      </c>
      <c r="AK206">
        <f t="shared" si="90"/>
        <v>6.1561904761904762E-2</v>
      </c>
      <c r="AL206">
        <f t="shared" si="91"/>
        <v>1.5619047619047643E-3</v>
      </c>
      <c r="AN206" s="15" t="s">
        <v>220</v>
      </c>
      <c r="AO206" s="4">
        <f t="shared" si="92"/>
        <v>-62.209999999999127</v>
      </c>
      <c r="AP206" s="3">
        <f t="shared" si="102"/>
        <v>-11.108928571428416</v>
      </c>
      <c r="AQ206" s="3">
        <f t="shared" si="93"/>
        <v>13062.79</v>
      </c>
      <c r="AR206" s="5">
        <f t="shared" si="94"/>
        <v>6.1855086088040911E-2</v>
      </c>
      <c r="AS206" s="5">
        <f t="shared" si="95"/>
        <v>1.8550860880409137E-3</v>
      </c>
      <c r="AT206" s="3">
        <f t="shared" si="96"/>
        <v>804.17023390476197</v>
      </c>
      <c r="AU206" s="4">
        <f t="shared" si="97"/>
        <v>3.8297660952380284</v>
      </c>
      <c r="AV206" s="13">
        <f>-100*AU206/K206</f>
        <v>-0.47398095238094412</v>
      </c>
      <c r="AW206">
        <f t="shared" si="98"/>
        <v>6.1561904761904762E-2</v>
      </c>
      <c r="AX206">
        <f t="shared" si="99"/>
        <v>1.5619047619047643E-3</v>
      </c>
      <c r="BB206" t="s">
        <v>220</v>
      </c>
    </row>
    <row r="207" spans="1:54" x14ac:dyDescent="0.35">
      <c r="A207" t="s">
        <v>221</v>
      </c>
      <c r="B207">
        <v>2307</v>
      </c>
      <c r="C207">
        <v>134</v>
      </c>
      <c r="D207">
        <v>2255.7600000000002</v>
      </c>
      <c r="E207" s="3">
        <f t="shared" si="80"/>
        <v>-51.239999999999782</v>
      </c>
      <c r="F207" s="3">
        <f t="shared" si="100"/>
        <v>-38.238805970149087</v>
      </c>
      <c r="G207">
        <v>2218.2199999999998</v>
      </c>
      <c r="H207" s="3">
        <f t="shared" si="81"/>
        <v>-88.7800000000002</v>
      </c>
      <c r="I207" s="3">
        <f t="shared" si="82"/>
        <v>-3.8482878196792458</v>
      </c>
      <c r="J207" s="4">
        <f t="shared" si="101"/>
        <v>-66.253731343283732</v>
      </c>
      <c r="K207">
        <v>405.2</v>
      </c>
      <c r="L207">
        <v>0.18</v>
      </c>
      <c r="M207">
        <v>0.18</v>
      </c>
      <c r="N207">
        <v>0.18</v>
      </c>
      <c r="O207">
        <v>0</v>
      </c>
      <c r="P207">
        <v>0</v>
      </c>
      <c r="Q207">
        <v>0</v>
      </c>
      <c r="R207">
        <v>17</v>
      </c>
      <c r="S207">
        <v>0</v>
      </c>
      <c r="T207">
        <v>0</v>
      </c>
      <c r="U207">
        <v>60</v>
      </c>
      <c r="V207">
        <v>0</v>
      </c>
      <c r="W207">
        <v>0</v>
      </c>
      <c r="X207">
        <v>15</v>
      </c>
      <c r="Y207">
        <v>92</v>
      </c>
      <c r="Z207">
        <v>0.18478260869565219</v>
      </c>
      <c r="AB207" t="s">
        <v>221</v>
      </c>
      <c r="AC207" s="4">
        <f t="shared" si="83"/>
        <v>-71.7800000000002</v>
      </c>
      <c r="AD207" s="3">
        <f t="shared" si="84"/>
        <v>-53.56716417910463</v>
      </c>
      <c r="AE207" s="3">
        <f t="shared" si="85"/>
        <v>2235.2199999999998</v>
      </c>
      <c r="AF207" s="5">
        <f t="shared" si="86"/>
        <v>0.18127969506357317</v>
      </c>
      <c r="AG207" s="12">
        <f t="shared" si="87"/>
        <v>1.2796950635731719E-3</v>
      </c>
      <c r="AH207" s="4">
        <f t="shared" si="88"/>
        <v>392.59260684872123</v>
      </c>
      <c r="AI207" s="4">
        <f t="shared" si="89"/>
        <v>12.607393151278757</v>
      </c>
      <c r="AJ207" s="13">
        <f>-100*AI207/K207</f>
        <v>-3.1114000866926843</v>
      </c>
      <c r="AK207">
        <f t="shared" si="90"/>
        <v>0.17563935847420892</v>
      </c>
      <c r="AL207">
        <f t="shared" si="91"/>
        <v>-4.3606415257910758E-3</v>
      </c>
      <c r="AN207" s="15" t="s">
        <v>221</v>
      </c>
      <c r="AO207" s="4">
        <f t="shared" si="92"/>
        <v>-34.239999999999782</v>
      </c>
      <c r="AP207" s="3">
        <f t="shared" si="102"/>
        <v>-25.552238805969985</v>
      </c>
      <c r="AQ207" s="3">
        <f t="shared" si="93"/>
        <v>2272.7600000000002</v>
      </c>
      <c r="AR207" s="5">
        <f t="shared" si="94"/>
        <v>0.17828543268976924</v>
      </c>
      <c r="AS207" s="5">
        <f t="shared" si="95"/>
        <v>-1.7145673102307579E-3</v>
      </c>
      <c r="AT207" s="3">
        <f t="shared" si="96"/>
        <v>399.1861083658431</v>
      </c>
      <c r="AU207" s="4">
        <f t="shared" si="97"/>
        <v>6.0138916341568915</v>
      </c>
      <c r="AV207" s="13">
        <f>-100*AU207/K207</f>
        <v>-1.4841785869094006</v>
      </c>
      <c r="AW207">
        <f t="shared" si="98"/>
        <v>0.17563935847420892</v>
      </c>
      <c r="AX207">
        <f t="shared" si="99"/>
        <v>-4.3606415257910758E-3</v>
      </c>
      <c r="BB207" t="s">
        <v>221</v>
      </c>
    </row>
    <row r="208" spans="1:54" x14ac:dyDescent="0.35">
      <c r="A208" t="s">
        <v>222</v>
      </c>
      <c r="B208">
        <v>866</v>
      </c>
      <c r="C208">
        <v>37</v>
      </c>
      <c r="D208">
        <v>866</v>
      </c>
      <c r="E208" s="3">
        <f t="shared" si="80"/>
        <v>0</v>
      </c>
      <c r="F208" s="3">
        <f t="shared" si="100"/>
        <v>0</v>
      </c>
      <c r="G208">
        <v>866</v>
      </c>
      <c r="H208" s="3">
        <f t="shared" si="81"/>
        <v>0</v>
      </c>
      <c r="I208" s="3">
        <f t="shared" si="82"/>
        <v>0</v>
      </c>
      <c r="J208" s="4">
        <f t="shared" si="101"/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AB208" t="s">
        <v>222</v>
      </c>
      <c r="AC208" s="4">
        <f t="shared" si="83"/>
        <v>0</v>
      </c>
      <c r="AD208" s="3">
        <f t="shared" si="84"/>
        <v>0</v>
      </c>
      <c r="AE208" s="3">
        <f t="shared" si="85"/>
        <v>866</v>
      </c>
      <c r="AF208" s="5">
        <f t="shared" si="86"/>
        <v>0</v>
      </c>
      <c r="AG208" s="12">
        <f t="shared" si="87"/>
        <v>0</v>
      </c>
      <c r="AH208" s="4">
        <f t="shared" si="88"/>
        <v>0</v>
      </c>
      <c r="AI208" s="4">
        <f t="shared" si="89"/>
        <v>0</v>
      </c>
      <c r="AJ208" s="13"/>
      <c r="AK208">
        <f t="shared" si="90"/>
        <v>0</v>
      </c>
      <c r="AL208">
        <f t="shared" si="91"/>
        <v>0</v>
      </c>
      <c r="AN208" s="15" t="s">
        <v>222</v>
      </c>
      <c r="AO208" s="4">
        <f t="shared" si="92"/>
        <v>0</v>
      </c>
      <c r="AP208" s="3">
        <f t="shared" si="102"/>
        <v>0</v>
      </c>
      <c r="AQ208" s="3">
        <f t="shared" si="93"/>
        <v>866</v>
      </c>
      <c r="AR208" s="5">
        <f t="shared" si="94"/>
        <v>0</v>
      </c>
      <c r="AS208" s="5">
        <f t="shared" si="95"/>
        <v>0</v>
      </c>
      <c r="AT208" s="3">
        <f t="shared" si="96"/>
        <v>0</v>
      </c>
      <c r="AU208" s="4">
        <f t="shared" si="97"/>
        <v>0</v>
      </c>
      <c r="AV208" s="13"/>
      <c r="AW208">
        <f t="shared" si="98"/>
        <v>0</v>
      </c>
      <c r="AX208">
        <f t="shared" si="99"/>
        <v>0</v>
      </c>
      <c r="BB208" t="s">
        <v>222</v>
      </c>
    </row>
    <row r="209" spans="1:54" x14ac:dyDescent="0.35">
      <c r="A209" t="s">
        <v>223</v>
      </c>
      <c r="B209">
        <v>9608</v>
      </c>
      <c r="C209">
        <v>322</v>
      </c>
      <c r="D209">
        <v>9544.5</v>
      </c>
      <c r="E209" s="3">
        <f t="shared" si="80"/>
        <v>-63.5</v>
      </c>
      <c r="F209" s="3">
        <f t="shared" si="100"/>
        <v>-19.720496894409937</v>
      </c>
      <c r="G209">
        <v>9497.99</v>
      </c>
      <c r="H209" s="3">
        <f t="shared" si="81"/>
        <v>-110.01000000000022</v>
      </c>
      <c r="I209" s="3">
        <f t="shared" si="82"/>
        <v>-1.1449833472106601</v>
      </c>
      <c r="J209" s="4">
        <f t="shared" si="101"/>
        <v>-34.164596273291991</v>
      </c>
      <c r="K209">
        <v>3179.2</v>
      </c>
      <c r="L209">
        <v>0.33</v>
      </c>
      <c r="M209">
        <v>0.33</v>
      </c>
      <c r="N209">
        <v>0.33</v>
      </c>
      <c r="O209">
        <v>0</v>
      </c>
      <c r="P209">
        <v>0</v>
      </c>
      <c r="Q209">
        <v>0</v>
      </c>
      <c r="R209">
        <v>17</v>
      </c>
      <c r="S209">
        <v>0</v>
      </c>
      <c r="T209">
        <v>0</v>
      </c>
      <c r="U209">
        <v>66</v>
      </c>
      <c r="V209">
        <v>0</v>
      </c>
      <c r="W209">
        <v>0</v>
      </c>
      <c r="X209">
        <v>31</v>
      </c>
      <c r="Y209">
        <v>114</v>
      </c>
      <c r="Z209">
        <v>0.14912280701754391</v>
      </c>
      <c r="AB209" t="s">
        <v>223</v>
      </c>
      <c r="AC209" s="4">
        <f t="shared" si="83"/>
        <v>-93.010000000000218</v>
      </c>
      <c r="AD209" s="3">
        <f t="shared" si="84"/>
        <v>-28.885093167701932</v>
      </c>
      <c r="AE209" s="3">
        <f t="shared" si="85"/>
        <v>9514.99</v>
      </c>
      <c r="AF209" s="5">
        <f t="shared" si="86"/>
        <v>0.33412541684226676</v>
      </c>
      <c r="AG209" s="12">
        <f t="shared" si="87"/>
        <v>4.1254168422667492E-3</v>
      </c>
      <c r="AH209" s="4">
        <f t="shared" si="88"/>
        <v>3148.4238351373851</v>
      </c>
      <c r="AI209" s="4">
        <f t="shared" si="89"/>
        <v>30.776164862614678</v>
      </c>
      <c r="AJ209" s="13">
        <f>-100*AI209/K209</f>
        <v>-0.9680474604496313</v>
      </c>
      <c r="AK209">
        <f t="shared" si="90"/>
        <v>0.33089092422980848</v>
      </c>
      <c r="AL209">
        <f t="shared" si="91"/>
        <v>8.909242298084652E-4</v>
      </c>
      <c r="AN209" s="15" t="s">
        <v>223</v>
      </c>
      <c r="AO209" s="4">
        <f t="shared" si="92"/>
        <v>-46.5</v>
      </c>
      <c r="AP209" s="3">
        <f t="shared" si="102"/>
        <v>-14.440993788819876</v>
      </c>
      <c r="AQ209" s="3">
        <f t="shared" si="93"/>
        <v>9561.5</v>
      </c>
      <c r="AR209" s="5">
        <f t="shared" si="94"/>
        <v>0.33250013073262563</v>
      </c>
      <c r="AS209" s="5">
        <f t="shared" si="95"/>
        <v>2.5001307326256161E-3</v>
      </c>
      <c r="AT209" s="3">
        <f t="shared" si="96"/>
        <v>3163.8135720233136</v>
      </c>
      <c r="AU209" s="4">
        <f t="shared" si="97"/>
        <v>15.386427976686264</v>
      </c>
      <c r="AV209" s="13">
        <f>-100*AU209/K209</f>
        <v>-0.48397169025812359</v>
      </c>
      <c r="AW209">
        <f t="shared" si="98"/>
        <v>0.33089092422980848</v>
      </c>
      <c r="AX209">
        <f t="shared" si="99"/>
        <v>8.909242298084652E-4</v>
      </c>
      <c r="BB209" t="s">
        <v>223</v>
      </c>
    </row>
    <row r="210" spans="1:54" x14ac:dyDescent="0.35">
      <c r="A210" t="s">
        <v>224</v>
      </c>
      <c r="B210">
        <v>12576</v>
      </c>
      <c r="C210">
        <v>631</v>
      </c>
      <c r="D210">
        <v>12467.94</v>
      </c>
      <c r="E210" s="3">
        <f t="shared" si="80"/>
        <v>-108.05999999999949</v>
      </c>
      <c r="F210" s="3">
        <f t="shared" si="100"/>
        <v>-17.125198098256654</v>
      </c>
      <c r="G210">
        <v>12388.79</v>
      </c>
      <c r="H210" s="3">
        <f t="shared" si="81"/>
        <v>-187.20999999999913</v>
      </c>
      <c r="I210" s="3">
        <f t="shared" si="82"/>
        <v>-1.488629134860044</v>
      </c>
      <c r="J210" s="4">
        <f t="shared" si="101"/>
        <v>-29.668779714738371</v>
      </c>
      <c r="K210">
        <v>5631.5</v>
      </c>
      <c r="L210">
        <v>0.45</v>
      </c>
      <c r="M210">
        <v>0.45</v>
      </c>
      <c r="N210">
        <v>0.45</v>
      </c>
      <c r="O210">
        <v>0</v>
      </c>
      <c r="P210">
        <v>0</v>
      </c>
      <c r="Q210">
        <v>0</v>
      </c>
      <c r="R210">
        <v>26</v>
      </c>
      <c r="S210">
        <v>1</v>
      </c>
      <c r="T210">
        <v>0</v>
      </c>
      <c r="U210">
        <v>141</v>
      </c>
      <c r="V210">
        <v>0</v>
      </c>
      <c r="W210">
        <v>0</v>
      </c>
      <c r="X210">
        <v>26</v>
      </c>
      <c r="Y210">
        <v>194</v>
      </c>
      <c r="Z210">
        <v>0.134020618556701</v>
      </c>
      <c r="AB210" t="s">
        <v>224</v>
      </c>
      <c r="AC210" s="4">
        <f t="shared" si="83"/>
        <v>-161.20999999999913</v>
      </c>
      <c r="AD210" s="3">
        <f t="shared" si="84"/>
        <v>-25.548335974643283</v>
      </c>
      <c r="AE210" s="3">
        <f t="shared" si="85"/>
        <v>12414.79</v>
      </c>
      <c r="AF210" s="5">
        <f t="shared" si="86"/>
        <v>0.45361218353270572</v>
      </c>
      <c r="AG210" s="12">
        <f t="shared" si="87"/>
        <v>3.6121835327057039E-3</v>
      </c>
      <c r="AH210" s="4">
        <f t="shared" si="88"/>
        <v>5559.3105824586519</v>
      </c>
      <c r="AI210" s="4">
        <f t="shared" si="89"/>
        <v>72.189417541348121</v>
      </c>
      <c r="AJ210" s="13">
        <f>-100*AI210/K210</f>
        <v>-1.2818861323155131</v>
      </c>
      <c r="AK210">
        <f t="shared" si="90"/>
        <v>0.44779739185750639</v>
      </c>
      <c r="AL210">
        <f t="shared" si="91"/>
        <v>-2.2026081424936228E-3</v>
      </c>
      <c r="AN210" s="15" t="s">
        <v>224</v>
      </c>
      <c r="AO210" s="4">
        <f t="shared" si="92"/>
        <v>-82.059999999999491</v>
      </c>
      <c r="AP210" s="3">
        <f t="shared" si="102"/>
        <v>-13.004754358161568</v>
      </c>
      <c r="AQ210" s="3">
        <f t="shared" si="93"/>
        <v>12493.94</v>
      </c>
      <c r="AR210" s="5">
        <f t="shared" si="94"/>
        <v>0.45073851803354265</v>
      </c>
      <c r="AS210" s="5">
        <f t="shared" si="95"/>
        <v>7.3851803354263446E-4</v>
      </c>
      <c r="AT210" s="3">
        <f t="shared" si="96"/>
        <v>5594.7537460241738</v>
      </c>
      <c r="AU210" s="4">
        <f t="shared" si="97"/>
        <v>36.746253975826221</v>
      </c>
      <c r="AV210" s="13">
        <f>-100*AU210/K210</f>
        <v>-0.65251272264629712</v>
      </c>
      <c r="AW210">
        <f t="shared" si="98"/>
        <v>0.44779739185750639</v>
      </c>
      <c r="AX210">
        <f t="shared" si="99"/>
        <v>-2.2026081424936228E-3</v>
      </c>
      <c r="BB210" t="s">
        <v>224</v>
      </c>
    </row>
    <row r="211" spans="1:54" x14ac:dyDescent="0.35">
      <c r="A211" t="s">
        <v>225</v>
      </c>
      <c r="B211">
        <v>13015</v>
      </c>
      <c r="C211">
        <v>516</v>
      </c>
      <c r="D211">
        <v>12904.71</v>
      </c>
      <c r="E211" s="3">
        <f t="shared" si="80"/>
        <v>-110.29000000000087</v>
      </c>
      <c r="F211" s="3">
        <f t="shared" si="100"/>
        <v>-21.374031007752109</v>
      </c>
      <c r="G211">
        <v>12823.93</v>
      </c>
      <c r="H211" s="3">
        <f t="shared" si="81"/>
        <v>-191.06999999999971</v>
      </c>
      <c r="I211" s="3">
        <f t="shared" si="82"/>
        <v>-1.4680752977333824</v>
      </c>
      <c r="J211" s="4">
        <f t="shared" si="101"/>
        <v>-37.029069767441804</v>
      </c>
      <c r="K211">
        <v>1194</v>
      </c>
      <c r="L211">
        <v>0.09</v>
      </c>
      <c r="M211">
        <v>0.09</v>
      </c>
      <c r="N211">
        <v>0.09</v>
      </c>
      <c r="O211">
        <v>0</v>
      </c>
      <c r="P211">
        <v>0</v>
      </c>
      <c r="Q211">
        <v>0</v>
      </c>
      <c r="R211">
        <v>60</v>
      </c>
      <c r="S211">
        <v>1</v>
      </c>
      <c r="T211">
        <v>7</v>
      </c>
      <c r="U211">
        <v>22</v>
      </c>
      <c r="V211">
        <v>0</v>
      </c>
      <c r="W211">
        <v>0</v>
      </c>
      <c r="X211">
        <v>108</v>
      </c>
      <c r="Y211">
        <v>198</v>
      </c>
      <c r="Z211">
        <v>0.30303030303030298</v>
      </c>
      <c r="AB211" t="s">
        <v>225</v>
      </c>
      <c r="AC211" s="4">
        <f t="shared" si="83"/>
        <v>-131.06999999999971</v>
      </c>
      <c r="AD211" s="3">
        <f t="shared" si="84"/>
        <v>-25.401162790697619</v>
      </c>
      <c r="AE211" s="3">
        <f t="shared" si="85"/>
        <v>12883.93</v>
      </c>
      <c r="AF211" s="5">
        <f t="shared" si="86"/>
        <v>9.2673586397939142E-2</v>
      </c>
      <c r="AG211" s="12">
        <f t="shared" si="87"/>
        <v>2.6735863979391455E-3</v>
      </c>
      <c r="AH211" s="4">
        <f t="shared" si="88"/>
        <v>1181.9755989243181</v>
      </c>
      <c r="AI211" s="4">
        <f t="shared" si="89"/>
        <v>12.024401075681908</v>
      </c>
      <c r="AJ211" s="13">
        <f>-100*AI211/K211</f>
        <v>-1.00706876680753</v>
      </c>
      <c r="AK211">
        <f t="shared" si="90"/>
        <v>9.17402996542451E-2</v>
      </c>
      <c r="AL211">
        <f t="shared" si="91"/>
        <v>1.7402996542451032E-3</v>
      </c>
      <c r="AN211" s="15" t="s">
        <v>225</v>
      </c>
      <c r="AO211" s="4">
        <f t="shared" si="92"/>
        <v>-50.290000000000873</v>
      </c>
      <c r="AP211" s="3">
        <f t="shared" si="102"/>
        <v>-9.7461240310079216</v>
      </c>
      <c r="AQ211" s="3">
        <f t="shared" si="93"/>
        <v>12964.71</v>
      </c>
      <c r="AR211" s="5">
        <f t="shared" si="94"/>
        <v>9.2096159497590008E-2</v>
      </c>
      <c r="AS211" s="5">
        <f t="shared" si="95"/>
        <v>2.0961594975900111E-3</v>
      </c>
      <c r="AT211" s="3">
        <f t="shared" si="96"/>
        <v>1189.386380330388</v>
      </c>
      <c r="AU211" s="4">
        <f t="shared" si="97"/>
        <v>4.6136196696120351</v>
      </c>
      <c r="AV211" s="13">
        <f>-100*AU211/K211</f>
        <v>-0.38640030733769137</v>
      </c>
      <c r="AW211">
        <f t="shared" si="98"/>
        <v>9.17402996542451E-2</v>
      </c>
      <c r="AX211">
        <f t="shared" si="99"/>
        <v>1.7402996542451032E-3</v>
      </c>
      <c r="BB211" t="s">
        <v>225</v>
      </c>
    </row>
    <row r="212" spans="1:54" x14ac:dyDescent="0.35">
      <c r="A212" t="s">
        <v>226</v>
      </c>
      <c r="B212">
        <v>1978</v>
      </c>
      <c r="C212">
        <v>193</v>
      </c>
      <c r="D212">
        <v>1892.22</v>
      </c>
      <c r="E212" s="3">
        <f t="shared" si="80"/>
        <v>-85.779999999999973</v>
      </c>
      <c r="F212" s="3">
        <f t="shared" si="100"/>
        <v>-44.44559585492226</v>
      </c>
      <c r="G212">
        <v>1829.39</v>
      </c>
      <c r="H212" s="3">
        <f t="shared" si="81"/>
        <v>-148.6099999999999</v>
      </c>
      <c r="I212" s="3">
        <f t="shared" si="82"/>
        <v>-7.5131445904954441</v>
      </c>
      <c r="J212" s="4">
        <f t="shared" si="101"/>
        <v>-76.999999999999943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26</v>
      </c>
      <c r="S212">
        <v>18</v>
      </c>
      <c r="T212">
        <v>14</v>
      </c>
      <c r="U212">
        <v>23</v>
      </c>
      <c r="V212">
        <v>0</v>
      </c>
      <c r="W212">
        <v>0</v>
      </c>
      <c r="X212">
        <v>73</v>
      </c>
      <c r="Y212">
        <v>154</v>
      </c>
      <c r="Z212">
        <v>0.1688311688311688</v>
      </c>
      <c r="AB212" t="s">
        <v>226</v>
      </c>
      <c r="AC212" s="4">
        <f t="shared" si="83"/>
        <v>-122.6099999999999</v>
      </c>
      <c r="AD212" s="3">
        <f t="shared" si="84"/>
        <v>-63.52849740932637</v>
      </c>
      <c r="AE212" s="3">
        <f t="shared" si="85"/>
        <v>1855.39</v>
      </c>
      <c r="AF212" s="5">
        <f t="shared" si="86"/>
        <v>0</v>
      </c>
      <c r="AG212" s="12">
        <f t="shared" si="87"/>
        <v>0</v>
      </c>
      <c r="AH212" s="4">
        <f t="shared" si="88"/>
        <v>0</v>
      </c>
      <c r="AI212" s="4">
        <f t="shared" si="89"/>
        <v>0</v>
      </c>
      <c r="AJ212" s="13"/>
      <c r="AK212">
        <f t="shared" si="90"/>
        <v>0</v>
      </c>
      <c r="AL212">
        <f t="shared" si="91"/>
        <v>0</v>
      </c>
      <c r="AN212" s="15" t="s">
        <v>226</v>
      </c>
      <c r="AO212" s="4">
        <f t="shared" si="92"/>
        <v>-59.779999999999973</v>
      </c>
      <c r="AP212" s="3">
        <f t="shared" si="102"/>
        <v>-30.97409326424869</v>
      </c>
      <c r="AQ212" s="3">
        <f t="shared" si="93"/>
        <v>1918.22</v>
      </c>
      <c r="AR212" s="5">
        <f t="shared" si="94"/>
        <v>0</v>
      </c>
      <c r="AS212" s="5">
        <f t="shared" si="95"/>
        <v>0</v>
      </c>
      <c r="AT212" s="3">
        <f t="shared" si="96"/>
        <v>0</v>
      </c>
      <c r="AU212" s="4">
        <f t="shared" si="97"/>
        <v>0</v>
      </c>
      <c r="AV212" s="13"/>
      <c r="AW212">
        <f t="shared" si="98"/>
        <v>0</v>
      </c>
      <c r="AX212">
        <f t="shared" si="99"/>
        <v>0</v>
      </c>
      <c r="BB212" t="s">
        <v>226</v>
      </c>
    </row>
    <row r="213" spans="1:54" x14ac:dyDescent="0.35">
      <c r="A213" t="s">
        <v>227</v>
      </c>
      <c r="B213">
        <v>7538</v>
      </c>
      <c r="C213">
        <v>44</v>
      </c>
      <c r="D213">
        <v>7530.2</v>
      </c>
      <c r="E213" s="3">
        <f t="shared" si="80"/>
        <v>-7.8000000000001819</v>
      </c>
      <c r="F213" s="3">
        <f t="shared" si="100"/>
        <v>-17.727272727273142</v>
      </c>
      <c r="G213">
        <v>7524.49</v>
      </c>
      <c r="H213" s="3">
        <f t="shared" si="81"/>
        <v>-13.510000000000218</v>
      </c>
      <c r="I213" s="3">
        <f t="shared" si="82"/>
        <v>-0.17922525868931041</v>
      </c>
      <c r="J213" s="4">
        <f t="shared" si="101"/>
        <v>-30.704545454545951</v>
      </c>
      <c r="K213">
        <v>349.8</v>
      </c>
      <c r="L213">
        <v>0.05</v>
      </c>
      <c r="M213">
        <v>0.05</v>
      </c>
      <c r="N213">
        <v>0.05</v>
      </c>
      <c r="O213">
        <v>0</v>
      </c>
      <c r="P213">
        <v>0</v>
      </c>
      <c r="Q213">
        <v>0</v>
      </c>
      <c r="R213">
        <v>5</v>
      </c>
      <c r="S213">
        <v>0</v>
      </c>
      <c r="T213">
        <v>0</v>
      </c>
      <c r="U213">
        <v>4</v>
      </c>
      <c r="V213">
        <v>0</v>
      </c>
      <c r="W213">
        <v>0</v>
      </c>
      <c r="X213">
        <v>5</v>
      </c>
      <c r="Y213">
        <v>14</v>
      </c>
      <c r="Z213">
        <v>0.35714285714285721</v>
      </c>
      <c r="AB213" t="s">
        <v>227</v>
      </c>
      <c r="AC213" s="4">
        <f t="shared" si="83"/>
        <v>-8.5100000000002183</v>
      </c>
      <c r="AD213" s="3">
        <f t="shared" si="84"/>
        <v>-19.340909090909587</v>
      </c>
      <c r="AE213" s="3">
        <f t="shared" si="85"/>
        <v>7529.49</v>
      </c>
      <c r="AF213" s="5">
        <f t="shared" si="86"/>
        <v>4.6457329779307763E-2</v>
      </c>
      <c r="AG213" s="12">
        <f t="shared" si="87"/>
        <v>-3.54267022069224E-3</v>
      </c>
      <c r="AH213" s="4">
        <f t="shared" si="88"/>
        <v>349.40509445476255</v>
      </c>
      <c r="AI213" s="4">
        <f t="shared" si="89"/>
        <v>0.39490554523746368</v>
      </c>
      <c r="AJ213" s="13">
        <f t="shared" ref="AJ213:AJ220" si="103">-100*AI213/K213</f>
        <v>-0.11289466702042987</v>
      </c>
      <c r="AK213">
        <f t="shared" si="90"/>
        <v>4.6404881931546835E-2</v>
      </c>
      <c r="AL213">
        <f t="shared" si="91"/>
        <v>-3.5951180684531681E-3</v>
      </c>
      <c r="AN213" s="15" t="s">
        <v>227</v>
      </c>
      <c r="AO213" s="4">
        <f t="shared" si="92"/>
        <v>-2.8000000000001819</v>
      </c>
      <c r="AP213" s="3">
        <f t="shared" si="102"/>
        <v>-6.3636363636367772</v>
      </c>
      <c r="AQ213" s="3">
        <f t="shared" si="93"/>
        <v>7535.2</v>
      </c>
      <c r="AR213" s="5">
        <f t="shared" si="94"/>
        <v>4.6422125491028775E-2</v>
      </c>
      <c r="AS213" s="5">
        <f t="shared" si="95"/>
        <v>-3.577874508971228E-3</v>
      </c>
      <c r="AT213" s="3">
        <f t="shared" si="96"/>
        <v>349.67006633059168</v>
      </c>
      <c r="AU213" s="4">
        <f t="shared" si="97"/>
        <v>0.12993366940833084</v>
      </c>
      <c r="AV213" s="13">
        <f t="shared" ref="AV213:AV220" si="104">-100*AU213/K213</f>
        <v>-3.7145131334571424E-2</v>
      </c>
      <c r="AW213">
        <f t="shared" si="98"/>
        <v>4.6404881931546835E-2</v>
      </c>
      <c r="AX213">
        <f t="shared" si="99"/>
        <v>-3.5951180684531681E-3</v>
      </c>
      <c r="BB213" t="s">
        <v>227</v>
      </c>
    </row>
    <row r="214" spans="1:54" x14ac:dyDescent="0.35">
      <c r="A214" t="s">
        <v>228</v>
      </c>
      <c r="B214">
        <v>5864</v>
      </c>
      <c r="C214">
        <v>662</v>
      </c>
      <c r="D214">
        <v>5792.7</v>
      </c>
      <c r="E214" s="3">
        <f t="shared" si="80"/>
        <v>-71.300000000000182</v>
      </c>
      <c r="F214" s="3">
        <f t="shared" si="100"/>
        <v>-10.77039274924474</v>
      </c>
      <c r="G214">
        <v>5740.48</v>
      </c>
      <c r="H214" s="3">
        <f t="shared" si="81"/>
        <v>-123.52000000000044</v>
      </c>
      <c r="I214" s="3">
        <f t="shared" si="82"/>
        <v>-2.1064120054570332</v>
      </c>
      <c r="J214" s="4">
        <f t="shared" si="101"/>
        <v>-18.658610271903388</v>
      </c>
      <c r="K214">
        <v>1972.4</v>
      </c>
      <c r="L214">
        <v>0.34</v>
      </c>
      <c r="M214">
        <v>0.34</v>
      </c>
      <c r="N214">
        <v>0.34</v>
      </c>
      <c r="O214">
        <v>0</v>
      </c>
      <c r="P214">
        <v>0</v>
      </c>
      <c r="Q214">
        <v>0</v>
      </c>
      <c r="R214">
        <v>39</v>
      </c>
      <c r="S214">
        <v>0</v>
      </c>
      <c r="T214">
        <v>0</v>
      </c>
      <c r="U214">
        <v>59</v>
      </c>
      <c r="V214">
        <v>5</v>
      </c>
      <c r="W214">
        <v>5</v>
      </c>
      <c r="X214">
        <v>20</v>
      </c>
      <c r="Y214">
        <v>128</v>
      </c>
      <c r="Z214">
        <v>0.3046875</v>
      </c>
      <c r="AB214" t="s">
        <v>228</v>
      </c>
      <c r="AC214" s="4">
        <f t="shared" si="83"/>
        <v>-84.520000000000437</v>
      </c>
      <c r="AD214" s="3">
        <f t="shared" si="84"/>
        <v>-12.767371601208525</v>
      </c>
      <c r="AE214" s="3">
        <f t="shared" si="85"/>
        <v>5779.48</v>
      </c>
      <c r="AF214" s="5">
        <f t="shared" si="86"/>
        <v>0.34127637780561576</v>
      </c>
      <c r="AG214" s="12">
        <f t="shared" si="87"/>
        <v>1.276377805615736E-3</v>
      </c>
      <c r="AH214" s="4">
        <f t="shared" si="88"/>
        <v>1943.9710695770802</v>
      </c>
      <c r="AI214" s="4">
        <f t="shared" si="89"/>
        <v>28.428930422919848</v>
      </c>
      <c r="AJ214" s="13">
        <f t="shared" si="103"/>
        <v>-1.441336971350631</v>
      </c>
      <c r="AK214">
        <f t="shared" si="90"/>
        <v>0.33635743519781719</v>
      </c>
      <c r="AL214">
        <f t="shared" si="91"/>
        <v>-3.642564802182835E-3</v>
      </c>
      <c r="AN214" s="15" t="s">
        <v>228</v>
      </c>
      <c r="AO214" s="4">
        <f t="shared" si="92"/>
        <v>-32.300000000000182</v>
      </c>
      <c r="AP214" s="3">
        <f t="shared" si="102"/>
        <v>-4.8791540785498766</v>
      </c>
      <c r="AQ214" s="3">
        <f t="shared" si="93"/>
        <v>5831.7</v>
      </c>
      <c r="AR214" s="5">
        <f t="shared" si="94"/>
        <v>0.33822041600219493</v>
      </c>
      <c r="AS214" s="5">
        <f t="shared" si="95"/>
        <v>-1.7795839978050898E-3</v>
      </c>
      <c r="AT214" s="3">
        <f t="shared" si="96"/>
        <v>1961.5356548431105</v>
      </c>
      <c r="AU214" s="4">
        <f t="shared" si="97"/>
        <v>10.864345156889613</v>
      </c>
      <c r="AV214" s="13">
        <f t="shared" si="104"/>
        <v>-0.55081855388813694</v>
      </c>
      <c r="AW214">
        <f t="shared" si="98"/>
        <v>0.33635743519781719</v>
      </c>
      <c r="AX214">
        <f t="shared" si="99"/>
        <v>-3.642564802182835E-3</v>
      </c>
      <c r="BB214" t="s">
        <v>228</v>
      </c>
    </row>
    <row r="215" spans="1:54" x14ac:dyDescent="0.35">
      <c r="A215" t="s">
        <v>229</v>
      </c>
      <c r="B215">
        <v>12139</v>
      </c>
      <c r="C215">
        <v>733</v>
      </c>
      <c r="D215">
        <v>12088.87</v>
      </c>
      <c r="E215" s="3">
        <f t="shared" si="80"/>
        <v>-50.1299999999992</v>
      </c>
      <c r="F215" s="3">
        <f t="shared" si="100"/>
        <v>-6.8390177353341333</v>
      </c>
      <c r="G215">
        <v>12052.15</v>
      </c>
      <c r="H215" s="3">
        <f t="shared" si="81"/>
        <v>-86.850000000000364</v>
      </c>
      <c r="I215" s="3">
        <f t="shared" si="82"/>
        <v>-0.71546255869511788</v>
      </c>
      <c r="J215" s="4">
        <f t="shared" si="101"/>
        <v>-11.848567530695821</v>
      </c>
      <c r="K215">
        <v>6784.2</v>
      </c>
      <c r="L215">
        <v>0.56000000000000005</v>
      </c>
      <c r="M215">
        <v>0.56000000000000005</v>
      </c>
      <c r="N215">
        <v>0.56000000000000005</v>
      </c>
      <c r="O215">
        <v>0</v>
      </c>
      <c r="P215">
        <v>0</v>
      </c>
      <c r="Q215">
        <v>0</v>
      </c>
      <c r="R215">
        <v>17</v>
      </c>
      <c r="S215">
        <v>0</v>
      </c>
      <c r="T215">
        <v>0</v>
      </c>
      <c r="U215">
        <v>13</v>
      </c>
      <c r="V215">
        <v>9</v>
      </c>
      <c r="W215">
        <v>6</v>
      </c>
      <c r="X215">
        <v>45</v>
      </c>
      <c r="Y215">
        <v>90</v>
      </c>
      <c r="Z215">
        <v>0.18888888888888891</v>
      </c>
      <c r="AB215" t="s">
        <v>229</v>
      </c>
      <c r="AC215" s="4">
        <f t="shared" si="83"/>
        <v>-69.850000000000364</v>
      </c>
      <c r="AD215" s="3">
        <f t="shared" si="84"/>
        <v>-9.5293315143247419</v>
      </c>
      <c r="AE215" s="3">
        <f t="shared" si="85"/>
        <v>12069.15</v>
      </c>
      <c r="AF215" s="5">
        <f t="shared" si="86"/>
        <v>0.56211083630578795</v>
      </c>
      <c r="AG215" s="12">
        <f t="shared" si="87"/>
        <v>2.1108363057878998E-3</v>
      </c>
      <c r="AH215" s="4">
        <f t="shared" si="88"/>
        <v>6745.1624870252899</v>
      </c>
      <c r="AI215" s="4">
        <f t="shared" si="89"/>
        <v>39.037512974709898</v>
      </c>
      <c r="AJ215" s="13">
        <f t="shared" si="103"/>
        <v>-0.57541807397644373</v>
      </c>
      <c r="AK215">
        <f t="shared" si="90"/>
        <v>0.55887634895790428</v>
      </c>
      <c r="AL215">
        <f t="shared" si="91"/>
        <v>-1.1236510420957746E-3</v>
      </c>
      <c r="AN215" s="15" t="s">
        <v>229</v>
      </c>
      <c r="AO215" s="4">
        <f t="shared" si="92"/>
        <v>-33.1299999999992</v>
      </c>
      <c r="AP215" s="3">
        <f t="shared" si="102"/>
        <v>-4.5197817189630562</v>
      </c>
      <c r="AQ215" s="3">
        <f t="shared" si="93"/>
        <v>12105.87</v>
      </c>
      <c r="AR215" s="5">
        <f t="shared" si="94"/>
        <v>0.56040581965608416</v>
      </c>
      <c r="AS215" s="5">
        <f t="shared" si="95"/>
        <v>4.0581965608410542E-4</v>
      </c>
      <c r="AT215" s="3">
        <f t="shared" si="96"/>
        <v>6765.6844265590244</v>
      </c>
      <c r="AU215" s="4">
        <f t="shared" si="97"/>
        <v>18.515573440975459</v>
      </c>
      <c r="AV215" s="13">
        <f t="shared" si="104"/>
        <v>-0.27292198698410214</v>
      </c>
      <c r="AW215">
        <f t="shared" si="98"/>
        <v>0.55887634895790417</v>
      </c>
      <c r="AX215">
        <f t="shared" si="99"/>
        <v>-1.1236510420958856E-3</v>
      </c>
      <c r="BB215" t="s">
        <v>229</v>
      </c>
    </row>
    <row r="216" spans="1:54" x14ac:dyDescent="0.35">
      <c r="A216" t="s">
        <v>230</v>
      </c>
      <c r="B216">
        <v>13355</v>
      </c>
      <c r="C216">
        <v>526</v>
      </c>
      <c r="D216">
        <v>13269.22</v>
      </c>
      <c r="E216" s="3">
        <f t="shared" si="80"/>
        <v>-85.780000000000655</v>
      </c>
      <c r="F216" s="3">
        <f t="shared" si="100"/>
        <v>-16.307984790874649</v>
      </c>
      <c r="G216">
        <v>13206.39</v>
      </c>
      <c r="H216" s="3">
        <f t="shared" si="81"/>
        <v>-148.61000000000058</v>
      </c>
      <c r="I216" s="3">
        <f t="shared" si="82"/>
        <v>-1.1127667540247141</v>
      </c>
      <c r="J216" s="4">
        <f t="shared" si="101"/>
        <v>-28.252851711026725</v>
      </c>
      <c r="K216">
        <v>1909.4</v>
      </c>
      <c r="L216">
        <v>0.14000000000000001</v>
      </c>
      <c r="M216">
        <v>0.14000000000000001</v>
      </c>
      <c r="N216">
        <v>0.14000000000000001</v>
      </c>
      <c r="O216">
        <v>0</v>
      </c>
      <c r="P216">
        <v>0</v>
      </c>
      <c r="Q216">
        <v>0</v>
      </c>
      <c r="R216">
        <v>33</v>
      </c>
      <c r="S216">
        <v>10</v>
      </c>
      <c r="T216">
        <v>16</v>
      </c>
      <c r="U216">
        <v>53</v>
      </c>
      <c r="V216">
        <v>7</v>
      </c>
      <c r="W216">
        <v>0</v>
      </c>
      <c r="X216">
        <v>35</v>
      </c>
      <c r="Y216">
        <v>154</v>
      </c>
      <c r="Z216">
        <v>0.2142857142857143</v>
      </c>
      <c r="AB216" t="s">
        <v>230</v>
      </c>
      <c r="AC216" s="4">
        <f t="shared" si="83"/>
        <v>-115.61000000000058</v>
      </c>
      <c r="AD216" s="3">
        <f t="shared" si="84"/>
        <v>-21.979087452471592</v>
      </c>
      <c r="AE216" s="3">
        <f t="shared" si="85"/>
        <v>13239.39</v>
      </c>
      <c r="AF216" s="5">
        <f t="shared" si="86"/>
        <v>0.14422114614041887</v>
      </c>
      <c r="AG216" s="12">
        <f t="shared" si="87"/>
        <v>4.2211461404188522E-3</v>
      </c>
      <c r="AH216" s="4">
        <f t="shared" si="88"/>
        <v>1892.870929689255</v>
      </c>
      <c r="AI216" s="4">
        <f t="shared" si="89"/>
        <v>16.529070310745055</v>
      </c>
      <c r="AJ216" s="13">
        <f t="shared" si="103"/>
        <v>-0.86566828903032655</v>
      </c>
      <c r="AK216">
        <f t="shared" si="90"/>
        <v>0.14297266941220518</v>
      </c>
      <c r="AL216">
        <f t="shared" si="91"/>
        <v>2.97266941220517E-3</v>
      </c>
      <c r="AN216" s="15" t="s">
        <v>230</v>
      </c>
      <c r="AO216" s="4">
        <f t="shared" si="92"/>
        <v>-52.780000000000655</v>
      </c>
      <c r="AP216" s="3">
        <f t="shared" si="102"/>
        <v>-10.034220532319516</v>
      </c>
      <c r="AQ216" s="3">
        <f t="shared" si="93"/>
        <v>13302.22</v>
      </c>
      <c r="AR216" s="5">
        <f t="shared" si="94"/>
        <v>0.1435399504744321</v>
      </c>
      <c r="AS216" s="5">
        <f t="shared" si="95"/>
        <v>3.5399504744320909E-3</v>
      </c>
      <c r="AT216" s="3">
        <f t="shared" si="96"/>
        <v>1901.853902508424</v>
      </c>
      <c r="AU216" s="4">
        <f t="shared" si="97"/>
        <v>7.5460974915761199</v>
      </c>
      <c r="AV216" s="13">
        <f t="shared" si="104"/>
        <v>-0.39520778734555984</v>
      </c>
      <c r="AW216">
        <f t="shared" si="98"/>
        <v>0.14297266941220518</v>
      </c>
      <c r="AX216">
        <f t="shared" si="99"/>
        <v>2.97266941220517E-3</v>
      </c>
      <c r="BB216" t="s">
        <v>230</v>
      </c>
    </row>
    <row r="217" spans="1:54" x14ac:dyDescent="0.35">
      <c r="A217" t="s">
        <v>231</v>
      </c>
      <c r="B217">
        <v>7872</v>
      </c>
      <c r="C217">
        <v>106</v>
      </c>
      <c r="D217">
        <v>7843.59</v>
      </c>
      <c r="E217" s="3">
        <f t="shared" si="80"/>
        <v>-28.409999999999854</v>
      </c>
      <c r="F217" s="3">
        <f t="shared" si="100"/>
        <v>-26.801886792452692</v>
      </c>
      <c r="G217">
        <v>7822.79</v>
      </c>
      <c r="H217" s="3">
        <f t="shared" si="81"/>
        <v>-49.210000000000036</v>
      </c>
      <c r="I217" s="3">
        <f t="shared" si="82"/>
        <v>-0.62512703252032564</v>
      </c>
      <c r="J217" s="4">
        <f t="shared" si="101"/>
        <v>-46.424528301886824</v>
      </c>
      <c r="K217">
        <v>3698.2</v>
      </c>
      <c r="L217">
        <v>0.47</v>
      </c>
      <c r="M217">
        <v>0.47</v>
      </c>
      <c r="N217">
        <v>0.47</v>
      </c>
      <c r="O217">
        <v>0</v>
      </c>
      <c r="P217">
        <v>0</v>
      </c>
      <c r="Q217">
        <v>0</v>
      </c>
      <c r="R217">
        <v>18</v>
      </c>
      <c r="S217">
        <v>3</v>
      </c>
      <c r="T217">
        <v>0</v>
      </c>
      <c r="U217">
        <v>14</v>
      </c>
      <c r="V217">
        <v>0</v>
      </c>
      <c r="W217">
        <v>0</v>
      </c>
      <c r="X217">
        <v>16</v>
      </c>
      <c r="Y217">
        <v>51</v>
      </c>
      <c r="Z217">
        <v>0.35294117647058831</v>
      </c>
      <c r="AB217" t="s">
        <v>231</v>
      </c>
      <c r="AC217" s="4">
        <f t="shared" si="83"/>
        <v>-31.210000000000036</v>
      </c>
      <c r="AD217" s="3">
        <f t="shared" si="84"/>
        <v>-29.443396226415128</v>
      </c>
      <c r="AE217" s="3">
        <f t="shared" si="85"/>
        <v>7840.79</v>
      </c>
      <c r="AF217" s="5">
        <f t="shared" si="86"/>
        <v>0.47166165654226166</v>
      </c>
      <c r="AG217" s="12">
        <f t="shared" si="87"/>
        <v>1.6616565422616913E-3</v>
      </c>
      <c r="AH217" s="4">
        <f t="shared" si="88"/>
        <v>3683.5378020833327</v>
      </c>
      <c r="AI217" s="4">
        <f t="shared" si="89"/>
        <v>14.662197916667083</v>
      </c>
      <c r="AJ217" s="13">
        <f t="shared" si="103"/>
        <v>-0.39646849593497063</v>
      </c>
      <c r="AK217">
        <f t="shared" si="90"/>
        <v>0.46979166666666661</v>
      </c>
      <c r="AL217">
        <f t="shared" si="91"/>
        <v>-2.083333333333659E-4</v>
      </c>
      <c r="AN217" s="15" t="s">
        <v>231</v>
      </c>
      <c r="AO217" s="4">
        <f t="shared" si="92"/>
        <v>-10.409999999999854</v>
      </c>
      <c r="AP217" s="3">
        <f t="shared" si="102"/>
        <v>-9.8207547169809946</v>
      </c>
      <c r="AQ217" s="3">
        <f t="shared" si="93"/>
        <v>7861.59</v>
      </c>
      <c r="AR217" s="5">
        <f t="shared" si="94"/>
        <v>0.47041374581986595</v>
      </c>
      <c r="AS217" s="5">
        <f t="shared" si="95"/>
        <v>4.1374581986597381E-4</v>
      </c>
      <c r="AT217" s="3">
        <f t="shared" si="96"/>
        <v>3693.3094687499997</v>
      </c>
      <c r="AU217" s="4">
        <f t="shared" si="97"/>
        <v>4.8905312500000946</v>
      </c>
      <c r="AV217" s="13">
        <f t="shared" si="104"/>
        <v>-0.13224085365853916</v>
      </c>
      <c r="AW217">
        <f t="shared" si="98"/>
        <v>0.46979166666666661</v>
      </c>
      <c r="AX217">
        <f t="shared" si="99"/>
        <v>-2.083333333333659E-4</v>
      </c>
      <c r="BB217" t="s">
        <v>231</v>
      </c>
    </row>
    <row r="218" spans="1:54" x14ac:dyDescent="0.35">
      <c r="A218" t="s">
        <v>232</v>
      </c>
      <c r="B218">
        <v>3685</v>
      </c>
      <c r="C218">
        <v>73</v>
      </c>
      <c r="D218">
        <v>3678.32</v>
      </c>
      <c r="E218" s="3">
        <f t="shared" si="80"/>
        <v>-6.6799999999998363</v>
      </c>
      <c r="F218" s="3">
        <f t="shared" si="100"/>
        <v>-9.1506849315066248</v>
      </c>
      <c r="G218">
        <v>3673.42</v>
      </c>
      <c r="H218" s="3">
        <f t="shared" si="81"/>
        <v>-11.579999999999927</v>
      </c>
      <c r="I218" s="3">
        <f t="shared" si="82"/>
        <v>-0.31424694708276601</v>
      </c>
      <c r="J218" s="4">
        <f t="shared" si="101"/>
        <v>-15.863013698630038</v>
      </c>
      <c r="K218">
        <v>1914.2</v>
      </c>
      <c r="L218">
        <v>0.52</v>
      </c>
      <c r="M218">
        <v>0.52</v>
      </c>
      <c r="N218">
        <v>0.52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12</v>
      </c>
      <c r="U218">
        <v>0</v>
      </c>
      <c r="V218">
        <v>0</v>
      </c>
      <c r="W218">
        <v>0</v>
      </c>
      <c r="X218">
        <v>0</v>
      </c>
      <c r="Y218">
        <v>12</v>
      </c>
      <c r="Z218">
        <v>0</v>
      </c>
      <c r="AB218" t="s">
        <v>232</v>
      </c>
      <c r="AC218" s="4">
        <f t="shared" si="83"/>
        <v>-11.579999999999927</v>
      </c>
      <c r="AD218" s="3">
        <f t="shared" si="84"/>
        <v>-15.863013698630038</v>
      </c>
      <c r="AE218" s="3">
        <f t="shared" si="85"/>
        <v>3673.42</v>
      </c>
      <c r="AF218" s="5">
        <f t="shared" si="86"/>
        <v>0.52109478360764627</v>
      </c>
      <c r="AG218" s="12">
        <f t="shared" si="87"/>
        <v>1.0947836076462547E-3</v>
      </c>
      <c r="AH218" s="4">
        <f t="shared" si="88"/>
        <v>1908.1846849389417</v>
      </c>
      <c r="AI218" s="4">
        <f t="shared" si="89"/>
        <v>6.0153150610583452</v>
      </c>
      <c r="AJ218" s="13">
        <f t="shared" si="103"/>
        <v>-0.31424694708276801</v>
      </c>
      <c r="AK218">
        <f t="shared" si="90"/>
        <v>0.51945725915875174</v>
      </c>
      <c r="AL218">
        <f t="shared" si="91"/>
        <v>-5.4274084124827926E-4</v>
      </c>
      <c r="AN218" s="15" t="s">
        <v>232</v>
      </c>
      <c r="AO218" s="4">
        <f t="shared" si="92"/>
        <v>-6.6799999999998363</v>
      </c>
      <c r="AP218" s="3">
        <f t="shared" si="102"/>
        <v>-9.1506849315066248</v>
      </c>
      <c r="AQ218" s="3">
        <f t="shared" si="93"/>
        <v>3678.32</v>
      </c>
      <c r="AR218" s="5">
        <f t="shared" si="94"/>
        <v>0.5204006176732856</v>
      </c>
      <c r="AS218" s="5">
        <f t="shared" si="95"/>
        <v>4.0061767328558595E-4</v>
      </c>
      <c r="AT218" s="3">
        <f t="shared" si="96"/>
        <v>1910.7300255088198</v>
      </c>
      <c r="AU218" s="4">
        <f t="shared" si="97"/>
        <v>3.46997449118021</v>
      </c>
      <c r="AV218" s="13">
        <f t="shared" si="104"/>
        <v>-0.18127544097692039</v>
      </c>
      <c r="AW218">
        <f t="shared" si="98"/>
        <v>0.51945725915875174</v>
      </c>
      <c r="AX218">
        <f t="shared" si="99"/>
        <v>-5.4274084124827926E-4</v>
      </c>
      <c r="BB218" t="s">
        <v>232</v>
      </c>
    </row>
    <row r="219" spans="1:54" x14ac:dyDescent="0.35">
      <c r="A219" t="s">
        <v>233</v>
      </c>
      <c r="B219">
        <v>2875</v>
      </c>
      <c r="C219">
        <v>48</v>
      </c>
      <c r="D219">
        <v>2872.77</v>
      </c>
      <c r="E219" s="3">
        <f t="shared" si="80"/>
        <v>-2.2300000000000182</v>
      </c>
      <c r="F219" s="3">
        <f t="shared" si="100"/>
        <v>-4.6458333333333712</v>
      </c>
      <c r="G219">
        <v>2871.14</v>
      </c>
      <c r="H219" s="3">
        <f t="shared" si="81"/>
        <v>-3.8600000000001273</v>
      </c>
      <c r="I219" s="3">
        <f t="shared" si="82"/>
        <v>-0.13426086956522182</v>
      </c>
      <c r="J219" s="4">
        <f t="shared" si="101"/>
        <v>-8.0416666666669325</v>
      </c>
      <c r="K219">
        <v>654.20000000000005</v>
      </c>
      <c r="L219">
        <v>0.23</v>
      </c>
      <c r="M219">
        <v>0.23</v>
      </c>
      <c r="N219">
        <v>0.23</v>
      </c>
      <c r="O219">
        <v>0</v>
      </c>
      <c r="P219">
        <v>0</v>
      </c>
      <c r="Q219">
        <v>0</v>
      </c>
      <c r="R219">
        <v>2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2</v>
      </c>
      <c r="Y219">
        <v>4</v>
      </c>
      <c r="Z219">
        <v>0.5</v>
      </c>
      <c r="AB219" t="s">
        <v>233</v>
      </c>
      <c r="AC219" s="4">
        <f t="shared" si="83"/>
        <v>-1.8600000000001273</v>
      </c>
      <c r="AD219" s="3">
        <f t="shared" si="84"/>
        <v>-3.8750000000002651</v>
      </c>
      <c r="AE219" s="3">
        <f t="shared" si="85"/>
        <v>2873.14</v>
      </c>
      <c r="AF219" s="5">
        <f t="shared" si="86"/>
        <v>0.22769513493947391</v>
      </c>
      <c r="AG219" s="12">
        <f t="shared" si="87"/>
        <v>-2.3048650605261012E-3</v>
      </c>
      <c r="AH219" s="4">
        <f t="shared" si="88"/>
        <v>653.77676104347825</v>
      </c>
      <c r="AI219" s="4">
        <f t="shared" si="89"/>
        <v>0.42323895652179999</v>
      </c>
      <c r="AJ219" s="13">
        <f t="shared" si="103"/>
        <v>-6.4695652173922341E-2</v>
      </c>
      <c r="AK219">
        <f t="shared" si="90"/>
        <v>0.22754782608695653</v>
      </c>
      <c r="AL219">
        <f t="shared" si="91"/>
        <v>-2.4521739130434761E-3</v>
      </c>
      <c r="AN219" s="15" t="s">
        <v>233</v>
      </c>
      <c r="AO219" s="4">
        <f t="shared" si="92"/>
        <v>-0.23000000000001819</v>
      </c>
      <c r="AP219" s="3">
        <f t="shared" si="102"/>
        <v>-0.47916666666670454</v>
      </c>
      <c r="AQ219" s="3">
        <f t="shared" si="93"/>
        <v>2874.77</v>
      </c>
      <c r="AR219" s="5">
        <f t="shared" si="94"/>
        <v>0.2275660313694661</v>
      </c>
      <c r="AS219" s="5">
        <f t="shared" si="95"/>
        <v>-2.4339686305339114E-3</v>
      </c>
      <c r="AT219" s="3">
        <f t="shared" si="96"/>
        <v>654.14766400000008</v>
      </c>
      <c r="AU219" s="4">
        <f t="shared" si="97"/>
        <v>5.2335999999968408E-2</v>
      </c>
      <c r="AV219" s="13">
        <f t="shared" si="104"/>
        <v>-7.9999999999951707E-3</v>
      </c>
      <c r="AW219">
        <f t="shared" si="98"/>
        <v>0.22754782608695656</v>
      </c>
      <c r="AX219">
        <f t="shared" si="99"/>
        <v>-2.4521739130434483E-3</v>
      </c>
      <c r="BB219" t="s">
        <v>233</v>
      </c>
    </row>
    <row r="220" spans="1:54" x14ac:dyDescent="0.35">
      <c r="A220" t="s">
        <v>234</v>
      </c>
      <c r="B220">
        <v>9915</v>
      </c>
      <c r="C220">
        <v>289</v>
      </c>
      <c r="D220">
        <v>9829.7800000000007</v>
      </c>
      <c r="E220" s="3">
        <f t="shared" si="80"/>
        <v>-85.219999999999345</v>
      </c>
      <c r="F220" s="3">
        <f t="shared" si="100"/>
        <v>-29.487889273356174</v>
      </c>
      <c r="G220">
        <v>9767.35</v>
      </c>
      <c r="H220" s="3">
        <f t="shared" si="81"/>
        <v>-147.64999999999964</v>
      </c>
      <c r="I220" s="3">
        <f t="shared" si="82"/>
        <v>-1.4891578416540558</v>
      </c>
      <c r="J220" s="4">
        <f t="shared" si="101"/>
        <v>-51.089965397923748</v>
      </c>
      <c r="K220">
        <v>1653.6</v>
      </c>
      <c r="L220">
        <v>0.17</v>
      </c>
      <c r="M220">
        <v>0.17</v>
      </c>
      <c r="N220">
        <v>0.17</v>
      </c>
      <c r="O220">
        <v>0</v>
      </c>
      <c r="P220">
        <v>0</v>
      </c>
      <c r="Q220">
        <v>0</v>
      </c>
      <c r="R220">
        <v>44</v>
      </c>
      <c r="S220">
        <v>0</v>
      </c>
      <c r="T220">
        <v>3</v>
      </c>
      <c r="U220">
        <v>79</v>
      </c>
      <c r="V220">
        <v>1</v>
      </c>
      <c r="W220">
        <v>0</v>
      </c>
      <c r="X220">
        <v>26</v>
      </c>
      <c r="Y220">
        <v>153</v>
      </c>
      <c r="Z220">
        <v>0.28758169934640521</v>
      </c>
      <c r="AB220" t="s">
        <v>234</v>
      </c>
      <c r="AC220" s="4">
        <f t="shared" si="83"/>
        <v>-103.64999999999964</v>
      </c>
      <c r="AD220" s="3">
        <f t="shared" si="84"/>
        <v>-35.865051903114058</v>
      </c>
      <c r="AE220" s="3">
        <f t="shared" si="85"/>
        <v>9811.35</v>
      </c>
      <c r="AF220" s="5">
        <f t="shared" si="86"/>
        <v>0.1685394976226513</v>
      </c>
      <c r="AG220" s="12">
        <f t="shared" si="87"/>
        <v>-1.4605023773487102E-3</v>
      </c>
      <c r="AH220" s="4">
        <f t="shared" si="88"/>
        <v>1636.3135007564294</v>
      </c>
      <c r="AI220" s="4">
        <f t="shared" si="89"/>
        <v>17.286499243570461</v>
      </c>
      <c r="AJ220" s="13">
        <f t="shared" si="103"/>
        <v>-1.0453857791225485</v>
      </c>
      <c r="AK220">
        <f t="shared" si="90"/>
        <v>0.16677760968229952</v>
      </c>
      <c r="AL220">
        <f t="shared" si="91"/>
        <v>-3.2223903177004964E-3</v>
      </c>
      <c r="AN220" s="15" t="s">
        <v>234</v>
      </c>
      <c r="AO220" s="4">
        <f t="shared" si="92"/>
        <v>-41.219999999999345</v>
      </c>
      <c r="AP220" s="3">
        <f t="shared" si="102"/>
        <v>-14.262975778546487</v>
      </c>
      <c r="AQ220" s="3">
        <f t="shared" si="93"/>
        <v>9873.7800000000007</v>
      </c>
      <c r="AR220" s="5">
        <f t="shared" si="94"/>
        <v>0.16747385499778197</v>
      </c>
      <c r="AS220" s="5">
        <f t="shared" si="95"/>
        <v>-2.5261450022180387E-3</v>
      </c>
      <c r="AT220" s="3">
        <f t="shared" si="96"/>
        <v>1646.7254269288958</v>
      </c>
      <c r="AU220" s="4">
        <f t="shared" si="97"/>
        <v>6.8745730711041233</v>
      </c>
      <c r="AV220" s="13">
        <f t="shared" si="104"/>
        <v>-0.41573373676246517</v>
      </c>
      <c r="AW220">
        <f t="shared" si="98"/>
        <v>0.16677760968229954</v>
      </c>
      <c r="AX220">
        <f t="shared" si="99"/>
        <v>-3.2223903177004687E-3</v>
      </c>
      <c r="BB220" t="s">
        <v>234</v>
      </c>
    </row>
    <row r="221" spans="1:54" x14ac:dyDescent="0.35">
      <c r="A221" t="s">
        <v>235</v>
      </c>
      <c r="B221">
        <v>402</v>
      </c>
      <c r="C221">
        <v>3</v>
      </c>
      <c r="D221">
        <v>402</v>
      </c>
      <c r="E221" s="3">
        <f t="shared" si="80"/>
        <v>0</v>
      </c>
      <c r="F221" s="3">
        <f t="shared" si="100"/>
        <v>0</v>
      </c>
      <c r="G221">
        <v>402</v>
      </c>
      <c r="H221" s="3">
        <f t="shared" si="81"/>
        <v>0</v>
      </c>
      <c r="I221" s="3">
        <f t="shared" si="82"/>
        <v>0</v>
      </c>
      <c r="J221" s="4">
        <f t="shared" si="101"/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AB221" t="s">
        <v>235</v>
      </c>
      <c r="AC221" s="4">
        <f t="shared" si="83"/>
        <v>0</v>
      </c>
      <c r="AD221" s="3">
        <f t="shared" si="84"/>
        <v>0</v>
      </c>
      <c r="AE221" s="3">
        <f t="shared" si="85"/>
        <v>402</v>
      </c>
      <c r="AF221" s="5">
        <f t="shared" si="86"/>
        <v>0</v>
      </c>
      <c r="AG221" s="12">
        <f t="shared" si="87"/>
        <v>0</v>
      </c>
      <c r="AH221" s="4">
        <f t="shared" si="88"/>
        <v>0</v>
      </c>
      <c r="AI221" s="4">
        <f t="shared" si="89"/>
        <v>0</v>
      </c>
      <c r="AJ221" s="13"/>
      <c r="AK221">
        <f t="shared" si="90"/>
        <v>0</v>
      </c>
      <c r="AL221">
        <f t="shared" si="91"/>
        <v>0</v>
      </c>
      <c r="AN221" s="15" t="s">
        <v>235</v>
      </c>
      <c r="AO221" s="4">
        <f t="shared" si="92"/>
        <v>0</v>
      </c>
      <c r="AP221" s="3">
        <f t="shared" si="102"/>
        <v>0</v>
      </c>
      <c r="AQ221" s="3">
        <f t="shared" si="93"/>
        <v>402</v>
      </c>
      <c r="AR221" s="5">
        <f t="shared" si="94"/>
        <v>0</v>
      </c>
      <c r="AS221" s="5">
        <f t="shared" si="95"/>
        <v>0</v>
      </c>
      <c r="AT221" s="3">
        <f t="shared" si="96"/>
        <v>0</v>
      </c>
      <c r="AU221" s="4">
        <f t="shared" si="97"/>
        <v>0</v>
      </c>
      <c r="AV221" s="13"/>
      <c r="AW221">
        <f t="shared" si="98"/>
        <v>0</v>
      </c>
      <c r="AX221">
        <f t="shared" si="99"/>
        <v>0</v>
      </c>
      <c r="BB221" t="s">
        <v>235</v>
      </c>
    </row>
    <row r="222" spans="1:54" x14ac:dyDescent="0.35">
      <c r="A222" t="s">
        <v>236</v>
      </c>
      <c r="B222">
        <v>3830</v>
      </c>
      <c r="C222">
        <v>11</v>
      </c>
      <c r="D222">
        <v>3830</v>
      </c>
      <c r="E222" s="3">
        <f t="shared" si="80"/>
        <v>0</v>
      </c>
      <c r="F222" s="3">
        <f t="shared" si="100"/>
        <v>0</v>
      </c>
      <c r="G222">
        <v>3830</v>
      </c>
      <c r="H222" s="3">
        <f t="shared" si="81"/>
        <v>0</v>
      </c>
      <c r="I222" s="3">
        <f t="shared" si="82"/>
        <v>0</v>
      </c>
      <c r="J222" s="4">
        <f t="shared" si="101"/>
        <v>0</v>
      </c>
      <c r="K222">
        <v>17.399999999999999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AB222" t="s">
        <v>236</v>
      </c>
      <c r="AC222" s="4">
        <f t="shared" si="83"/>
        <v>0</v>
      </c>
      <c r="AD222" s="3">
        <f t="shared" si="84"/>
        <v>0</v>
      </c>
      <c r="AE222" s="3">
        <f t="shared" si="85"/>
        <v>3830</v>
      </c>
      <c r="AF222" s="5">
        <f t="shared" si="86"/>
        <v>4.5430809399477799E-3</v>
      </c>
      <c r="AG222" s="12">
        <f t="shared" si="87"/>
        <v>4.5430809399477799E-3</v>
      </c>
      <c r="AH222" s="4">
        <f t="shared" si="88"/>
        <v>17.399999999999999</v>
      </c>
      <c r="AI222" s="4">
        <f t="shared" si="89"/>
        <v>0</v>
      </c>
      <c r="AJ222" s="13">
        <f>-100*AI222/K222</f>
        <v>0</v>
      </c>
      <c r="AK222">
        <f t="shared" si="90"/>
        <v>4.5430809399477799E-3</v>
      </c>
      <c r="AL222">
        <f t="shared" si="91"/>
        <v>4.5430809399477799E-3</v>
      </c>
      <c r="AN222" s="15" t="s">
        <v>236</v>
      </c>
      <c r="AO222" s="4">
        <f t="shared" si="92"/>
        <v>0</v>
      </c>
      <c r="AP222" s="3">
        <f t="shared" si="102"/>
        <v>0</v>
      </c>
      <c r="AQ222" s="3">
        <f t="shared" si="93"/>
        <v>3830</v>
      </c>
      <c r="AR222" s="5">
        <f t="shared" si="94"/>
        <v>4.5430809399477799E-3</v>
      </c>
      <c r="AS222" s="5">
        <f t="shared" si="95"/>
        <v>4.5430809399477799E-3</v>
      </c>
      <c r="AT222" s="3">
        <f t="shared" si="96"/>
        <v>17.399999999999999</v>
      </c>
      <c r="AU222" s="4">
        <f t="shared" si="97"/>
        <v>0</v>
      </c>
      <c r="AV222" s="13">
        <f>-100*AU222/K222</f>
        <v>0</v>
      </c>
      <c r="AW222">
        <f t="shared" si="98"/>
        <v>4.5430809399477799E-3</v>
      </c>
      <c r="AX222">
        <f t="shared" si="99"/>
        <v>4.5430809399477799E-3</v>
      </c>
      <c r="BB222" t="s">
        <v>236</v>
      </c>
    </row>
    <row r="223" spans="1:54" x14ac:dyDescent="0.35">
      <c r="A223" t="s">
        <v>237</v>
      </c>
      <c r="B223">
        <v>4032</v>
      </c>
      <c r="C223">
        <v>80</v>
      </c>
      <c r="D223">
        <v>4028.1</v>
      </c>
      <c r="E223" s="3">
        <f t="shared" si="80"/>
        <v>-3.9000000000000909</v>
      </c>
      <c r="F223" s="3">
        <f t="shared" si="100"/>
        <v>-4.8750000000001137</v>
      </c>
      <c r="G223">
        <v>4025.24</v>
      </c>
      <c r="H223" s="3">
        <f t="shared" si="81"/>
        <v>-6.7600000000002183</v>
      </c>
      <c r="I223" s="3">
        <f t="shared" si="82"/>
        <v>-0.16765873015873559</v>
      </c>
      <c r="J223" s="4">
        <f t="shared" si="101"/>
        <v>-8.4500000000002728</v>
      </c>
      <c r="K223">
        <v>867</v>
      </c>
      <c r="L223">
        <v>0.22</v>
      </c>
      <c r="M223">
        <v>0.22</v>
      </c>
      <c r="N223">
        <v>0.22</v>
      </c>
      <c r="O223">
        <v>0</v>
      </c>
      <c r="P223">
        <v>0</v>
      </c>
      <c r="Q223">
        <v>0</v>
      </c>
      <c r="R223">
        <v>7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7</v>
      </c>
      <c r="Z223">
        <v>1</v>
      </c>
      <c r="AB223" t="s">
        <v>237</v>
      </c>
      <c r="AC223" s="4">
        <f t="shared" si="83"/>
        <v>0.23999999999978172</v>
      </c>
      <c r="AD223" s="3">
        <f t="shared" si="84"/>
        <v>0.29999999999972715</v>
      </c>
      <c r="AE223" s="3">
        <f t="shared" si="85"/>
        <v>4032.24</v>
      </c>
      <c r="AF223" s="5">
        <f t="shared" si="86"/>
        <v>0.21501696327599548</v>
      </c>
      <c r="AG223" s="12">
        <f t="shared" si="87"/>
        <v>-4.9830367240045192E-3</v>
      </c>
      <c r="AH223" s="4">
        <f t="shared" si="88"/>
        <v>867.05160714285716</v>
      </c>
      <c r="AI223" s="4">
        <f t="shared" si="89"/>
        <v>-5.1607142857164945E-2</v>
      </c>
      <c r="AJ223" s="13">
        <f>-100*AI223/K223</f>
        <v>5.9523809523835004E-3</v>
      </c>
      <c r="AK223">
        <f t="shared" si="90"/>
        <v>0.21502976190476192</v>
      </c>
      <c r="AL223">
        <f t="shared" si="91"/>
        <v>-4.9702380952380831E-3</v>
      </c>
      <c r="AN223" s="15" t="s">
        <v>237</v>
      </c>
      <c r="AO223" s="4">
        <f t="shared" si="92"/>
        <v>3.0999999999999091</v>
      </c>
      <c r="AP223" s="3">
        <f t="shared" si="102"/>
        <v>3.8749999999998863</v>
      </c>
      <c r="AQ223" s="3">
        <f t="shared" si="93"/>
        <v>4035.1</v>
      </c>
      <c r="AR223" s="5">
        <f t="shared" si="94"/>
        <v>0.21486456345567645</v>
      </c>
      <c r="AS223" s="5">
        <f t="shared" si="95"/>
        <v>-5.1354365443235517E-3</v>
      </c>
      <c r="AT223" s="3">
        <f t="shared" si="96"/>
        <v>867.66659226190473</v>
      </c>
      <c r="AU223" s="4">
        <f t="shared" si="97"/>
        <v>-0.66659226190472509</v>
      </c>
      <c r="AV223" s="13">
        <f>-100*AU223/K223</f>
        <v>7.6884920634916393E-2</v>
      </c>
      <c r="AW223">
        <f t="shared" si="98"/>
        <v>0.21502976190476189</v>
      </c>
      <c r="AX223">
        <f t="shared" si="99"/>
        <v>-4.9702380952381109E-3</v>
      </c>
      <c r="BB223" t="s">
        <v>237</v>
      </c>
    </row>
    <row r="224" spans="1:54" x14ac:dyDescent="0.35">
      <c r="A224" t="s">
        <v>238</v>
      </c>
      <c r="B224">
        <v>3532</v>
      </c>
      <c r="C224">
        <v>185</v>
      </c>
      <c r="D224">
        <v>3474.63</v>
      </c>
      <c r="E224" s="3">
        <f t="shared" si="80"/>
        <v>-57.369999999999891</v>
      </c>
      <c r="F224" s="3">
        <f t="shared" si="100"/>
        <v>-31.010810810810753</v>
      </c>
      <c r="G224">
        <v>3432.6</v>
      </c>
      <c r="H224" s="3">
        <f t="shared" si="81"/>
        <v>-99.400000000000091</v>
      </c>
      <c r="I224" s="3">
        <f t="shared" si="82"/>
        <v>-2.8142695356738416</v>
      </c>
      <c r="J224" s="4">
        <f t="shared" si="101"/>
        <v>-53.729729729729776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34</v>
      </c>
      <c r="S224">
        <v>0</v>
      </c>
      <c r="T224">
        <v>0</v>
      </c>
      <c r="U224">
        <v>8</v>
      </c>
      <c r="V224">
        <v>0</v>
      </c>
      <c r="W224">
        <v>0</v>
      </c>
      <c r="X224">
        <v>61</v>
      </c>
      <c r="Y224">
        <v>103</v>
      </c>
      <c r="Z224">
        <v>0.3300970873786408</v>
      </c>
      <c r="AB224" t="s">
        <v>238</v>
      </c>
      <c r="AC224" s="4">
        <f t="shared" si="83"/>
        <v>-65.400000000000091</v>
      </c>
      <c r="AD224" s="3">
        <f t="shared" si="84"/>
        <v>-35.351351351351397</v>
      </c>
      <c r="AE224" s="3">
        <f t="shared" si="85"/>
        <v>3466.6</v>
      </c>
      <c r="AF224" s="5">
        <f t="shared" si="86"/>
        <v>0</v>
      </c>
      <c r="AG224" s="12">
        <f t="shared" si="87"/>
        <v>0</v>
      </c>
      <c r="AH224" s="4">
        <f t="shared" si="88"/>
        <v>0</v>
      </c>
      <c r="AI224" s="4">
        <f t="shared" si="89"/>
        <v>0</v>
      </c>
      <c r="AJ224" s="13"/>
      <c r="AK224">
        <f t="shared" si="90"/>
        <v>0</v>
      </c>
      <c r="AL224">
        <f t="shared" si="91"/>
        <v>0</v>
      </c>
      <c r="AN224" s="15" t="s">
        <v>238</v>
      </c>
      <c r="AO224" s="4">
        <f t="shared" si="92"/>
        <v>-23.369999999999891</v>
      </c>
      <c r="AP224" s="3">
        <f t="shared" si="102"/>
        <v>-12.632432432432374</v>
      </c>
      <c r="AQ224" s="3">
        <f t="shared" si="93"/>
        <v>3508.63</v>
      </c>
      <c r="AR224" s="5">
        <f t="shared" si="94"/>
        <v>0</v>
      </c>
      <c r="AS224" s="5">
        <f t="shared" si="95"/>
        <v>0</v>
      </c>
      <c r="AT224" s="3">
        <f t="shared" si="96"/>
        <v>0</v>
      </c>
      <c r="AU224" s="4">
        <f t="shared" si="97"/>
        <v>0</v>
      </c>
      <c r="AV224" s="13"/>
      <c r="AW224">
        <f t="shared" si="98"/>
        <v>0</v>
      </c>
      <c r="AX224">
        <f t="shared" si="99"/>
        <v>0</v>
      </c>
      <c r="BB224" t="s">
        <v>238</v>
      </c>
    </row>
    <row r="225" spans="1:54" x14ac:dyDescent="0.35">
      <c r="A225" t="s">
        <v>239</v>
      </c>
      <c r="B225">
        <v>7</v>
      </c>
      <c r="C225">
        <v>0</v>
      </c>
      <c r="D225">
        <v>7</v>
      </c>
      <c r="E225" s="3">
        <f t="shared" si="80"/>
        <v>0</v>
      </c>
      <c r="F225" s="3"/>
      <c r="G225">
        <v>7</v>
      </c>
      <c r="H225" s="3">
        <f t="shared" si="81"/>
        <v>0</v>
      </c>
      <c r="I225" s="3">
        <f t="shared" si="82"/>
        <v>0</v>
      </c>
      <c r="J225" s="4"/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AB225" t="s">
        <v>239</v>
      </c>
      <c r="AC225" s="4">
        <f t="shared" si="83"/>
        <v>0</v>
      </c>
      <c r="AD225" s="3" t="e">
        <f t="shared" si="84"/>
        <v>#DIV/0!</v>
      </c>
      <c r="AE225" s="3">
        <f t="shared" si="85"/>
        <v>7</v>
      </c>
      <c r="AF225" s="5">
        <f t="shared" si="86"/>
        <v>0</v>
      </c>
      <c r="AG225" s="12">
        <f t="shared" si="87"/>
        <v>0</v>
      </c>
      <c r="AH225" s="4">
        <f t="shared" si="88"/>
        <v>0</v>
      </c>
      <c r="AI225" s="4">
        <f t="shared" si="89"/>
        <v>0</v>
      </c>
      <c r="AJ225" s="13"/>
      <c r="AK225">
        <f t="shared" si="90"/>
        <v>0</v>
      </c>
      <c r="AL225">
        <f t="shared" si="91"/>
        <v>0</v>
      </c>
      <c r="AN225" s="15" t="s">
        <v>239</v>
      </c>
      <c r="AO225" s="4">
        <f t="shared" si="92"/>
        <v>0</v>
      </c>
      <c r="AP225" s="3"/>
      <c r="AQ225" s="3">
        <f t="shared" si="93"/>
        <v>7</v>
      </c>
      <c r="AR225" s="5">
        <f t="shared" si="94"/>
        <v>0</v>
      </c>
      <c r="AS225" s="5">
        <f t="shared" si="95"/>
        <v>0</v>
      </c>
      <c r="AT225" s="3">
        <f t="shared" si="96"/>
        <v>0</v>
      </c>
      <c r="AU225" s="4">
        <f t="shared" si="97"/>
        <v>0</v>
      </c>
      <c r="AV225" s="13"/>
      <c r="AW225">
        <f t="shared" si="98"/>
        <v>0</v>
      </c>
      <c r="AX225">
        <f t="shared" si="99"/>
        <v>0</v>
      </c>
      <c r="BB225" t="s">
        <v>239</v>
      </c>
    </row>
    <row r="226" spans="1:54" x14ac:dyDescent="0.35">
      <c r="A226" t="s">
        <v>240</v>
      </c>
      <c r="B226">
        <v>320</v>
      </c>
      <c r="C226">
        <v>7</v>
      </c>
      <c r="D226">
        <v>320</v>
      </c>
      <c r="E226" s="3">
        <f t="shared" si="80"/>
        <v>0</v>
      </c>
      <c r="F226" s="3">
        <f t="shared" si="100"/>
        <v>0</v>
      </c>
      <c r="G226">
        <v>320</v>
      </c>
      <c r="H226" s="3">
        <f t="shared" si="81"/>
        <v>0</v>
      </c>
      <c r="I226" s="3">
        <f t="shared" si="82"/>
        <v>0</v>
      </c>
      <c r="J226" s="4">
        <f t="shared" si="101"/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AB226" t="s">
        <v>240</v>
      </c>
      <c r="AC226" s="4">
        <f t="shared" si="83"/>
        <v>0</v>
      </c>
      <c r="AD226" s="3">
        <f t="shared" si="84"/>
        <v>0</v>
      </c>
      <c r="AE226" s="3">
        <f t="shared" si="85"/>
        <v>320</v>
      </c>
      <c r="AF226" s="5">
        <f t="shared" si="86"/>
        <v>0</v>
      </c>
      <c r="AG226" s="12">
        <f t="shared" si="87"/>
        <v>0</v>
      </c>
      <c r="AH226" s="4">
        <f t="shared" si="88"/>
        <v>0</v>
      </c>
      <c r="AI226" s="4">
        <f t="shared" si="89"/>
        <v>0</v>
      </c>
      <c r="AJ226" s="13"/>
      <c r="AK226">
        <f t="shared" si="90"/>
        <v>0</v>
      </c>
      <c r="AL226">
        <f t="shared" si="91"/>
        <v>0</v>
      </c>
      <c r="AN226" s="15" t="s">
        <v>240</v>
      </c>
      <c r="AO226" s="4">
        <f t="shared" si="92"/>
        <v>0</v>
      </c>
      <c r="AP226" s="3">
        <f>100*AO226/C226</f>
        <v>0</v>
      </c>
      <c r="AQ226" s="3">
        <f t="shared" si="93"/>
        <v>320</v>
      </c>
      <c r="AR226" s="5">
        <f t="shared" si="94"/>
        <v>0</v>
      </c>
      <c r="AS226" s="5">
        <f t="shared" si="95"/>
        <v>0</v>
      </c>
      <c r="AT226" s="3">
        <f t="shared" si="96"/>
        <v>0</v>
      </c>
      <c r="AU226" s="4">
        <f t="shared" si="97"/>
        <v>0</v>
      </c>
      <c r="AV226" s="13"/>
      <c r="AW226">
        <f t="shared" si="98"/>
        <v>0</v>
      </c>
      <c r="AX226">
        <f t="shared" si="99"/>
        <v>0</v>
      </c>
      <c r="BB226" t="s">
        <v>240</v>
      </c>
    </row>
    <row r="227" spans="1:54" x14ac:dyDescent="0.35">
      <c r="A227" t="s">
        <v>241</v>
      </c>
      <c r="B227">
        <v>10621</v>
      </c>
      <c r="C227">
        <v>50</v>
      </c>
      <c r="D227">
        <v>10605.96</v>
      </c>
      <c r="E227" s="3">
        <f t="shared" si="80"/>
        <v>-15.040000000000873</v>
      </c>
      <c r="F227" s="3">
        <f t="shared" si="100"/>
        <v>-30.080000000001746</v>
      </c>
      <c r="G227">
        <v>10594.94</v>
      </c>
      <c r="H227" s="3">
        <f t="shared" si="81"/>
        <v>-26.059999999999491</v>
      </c>
      <c r="I227" s="3">
        <f t="shared" si="82"/>
        <v>-0.24536296017323689</v>
      </c>
      <c r="J227" s="4">
        <f t="shared" si="101"/>
        <v>-52.119999999998981</v>
      </c>
      <c r="K227">
        <v>980.2</v>
      </c>
      <c r="L227">
        <v>0.09</v>
      </c>
      <c r="M227">
        <v>0.09</v>
      </c>
      <c r="N227">
        <v>0.09</v>
      </c>
      <c r="O227">
        <v>0</v>
      </c>
      <c r="P227">
        <v>0</v>
      </c>
      <c r="Q227">
        <v>0</v>
      </c>
      <c r="R227">
        <v>10</v>
      </c>
      <c r="S227">
        <v>5</v>
      </c>
      <c r="T227">
        <v>0</v>
      </c>
      <c r="U227">
        <v>10</v>
      </c>
      <c r="V227">
        <v>0</v>
      </c>
      <c r="W227">
        <v>0</v>
      </c>
      <c r="X227">
        <v>2</v>
      </c>
      <c r="Y227">
        <v>27</v>
      </c>
      <c r="Z227">
        <v>0.37037037037037029</v>
      </c>
      <c r="AB227" t="s">
        <v>241</v>
      </c>
      <c r="AC227" s="4">
        <f t="shared" si="83"/>
        <v>-16.059999999999491</v>
      </c>
      <c r="AD227" s="3">
        <f t="shared" si="84"/>
        <v>-32.119999999998981</v>
      </c>
      <c r="AE227" s="3">
        <f t="shared" si="85"/>
        <v>10604.94</v>
      </c>
      <c r="AF227" s="5">
        <f t="shared" si="86"/>
        <v>9.2428622887069614E-2</v>
      </c>
      <c r="AG227" s="12">
        <f t="shared" si="87"/>
        <v>2.4286228870696175E-3</v>
      </c>
      <c r="AH227" s="4">
        <f t="shared" si="88"/>
        <v>978.7178408812731</v>
      </c>
      <c r="AI227" s="4">
        <f t="shared" si="89"/>
        <v>1.4821591187269405</v>
      </c>
      <c r="AJ227" s="13">
        <f>-100*AI227/K227</f>
        <v>-0.15120986724412777</v>
      </c>
      <c r="AK227">
        <f t="shared" si="90"/>
        <v>9.2288861689106494E-2</v>
      </c>
      <c r="AL227">
        <f t="shared" si="91"/>
        <v>2.2888616891064972E-3</v>
      </c>
      <c r="AN227" s="15" t="s">
        <v>241</v>
      </c>
      <c r="AO227" s="4">
        <f t="shared" si="92"/>
        <v>-5.0400000000008731</v>
      </c>
      <c r="AP227" s="3">
        <f>100*AO227/C227</f>
        <v>-10.080000000001746</v>
      </c>
      <c r="AQ227" s="3">
        <f t="shared" si="93"/>
        <v>10615.96</v>
      </c>
      <c r="AR227" s="5">
        <f t="shared" si="94"/>
        <v>9.2332676460725183E-2</v>
      </c>
      <c r="AS227" s="5">
        <f t="shared" si="95"/>
        <v>2.332676460725186E-3</v>
      </c>
      <c r="AT227" s="3">
        <f t="shared" si="96"/>
        <v>979.7348641370869</v>
      </c>
      <c r="AU227" s="4">
        <f t="shared" si="97"/>
        <v>0.46513586291314368</v>
      </c>
      <c r="AV227" s="13">
        <f>-100*AU227/K227</f>
        <v>-4.745315883627256E-2</v>
      </c>
      <c r="AW227">
        <f t="shared" si="98"/>
        <v>9.2288861689106494E-2</v>
      </c>
      <c r="AX227">
        <f t="shared" si="99"/>
        <v>2.2888616891064972E-3</v>
      </c>
      <c r="BB227" t="s">
        <v>241</v>
      </c>
    </row>
    <row r="228" spans="1:54" x14ac:dyDescent="0.35">
      <c r="A228" t="s">
        <v>242</v>
      </c>
      <c r="B228">
        <v>2350</v>
      </c>
      <c r="C228">
        <v>147</v>
      </c>
      <c r="D228">
        <v>2312.6799999999998</v>
      </c>
      <c r="E228" s="3">
        <f t="shared" si="80"/>
        <v>-37.320000000000164</v>
      </c>
      <c r="F228" s="3">
        <f t="shared" si="100"/>
        <v>-25.387755102040927</v>
      </c>
      <c r="G228">
        <v>2285.34</v>
      </c>
      <c r="H228" s="3">
        <f t="shared" si="81"/>
        <v>-64.659999999999854</v>
      </c>
      <c r="I228" s="3">
        <f t="shared" si="82"/>
        <v>-2.7514893617021214</v>
      </c>
      <c r="J228" s="4">
        <f t="shared" si="101"/>
        <v>-43.986394557823033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15</v>
      </c>
      <c r="S228">
        <v>0</v>
      </c>
      <c r="T228">
        <v>0</v>
      </c>
      <c r="U228">
        <v>31</v>
      </c>
      <c r="V228">
        <v>0</v>
      </c>
      <c r="W228">
        <v>0</v>
      </c>
      <c r="X228">
        <v>21</v>
      </c>
      <c r="Y228">
        <v>67</v>
      </c>
      <c r="Z228">
        <v>0.22388059701492541</v>
      </c>
      <c r="AB228" t="s">
        <v>242</v>
      </c>
      <c r="AC228" s="4">
        <f t="shared" si="83"/>
        <v>-49.659999999999854</v>
      </c>
      <c r="AD228" s="3">
        <f t="shared" si="84"/>
        <v>-33.782312925169968</v>
      </c>
      <c r="AE228" s="3">
        <f t="shared" si="85"/>
        <v>2300.34</v>
      </c>
      <c r="AF228" s="5">
        <f t="shared" si="86"/>
        <v>0</v>
      </c>
      <c r="AG228" s="12">
        <f t="shared" si="87"/>
        <v>0</v>
      </c>
      <c r="AH228" s="4">
        <f t="shared" si="88"/>
        <v>0</v>
      </c>
      <c r="AI228" s="4">
        <f t="shared" si="89"/>
        <v>0</v>
      </c>
      <c r="AJ228" s="13"/>
      <c r="AK228">
        <f t="shared" si="90"/>
        <v>0</v>
      </c>
      <c r="AL228">
        <f t="shared" si="91"/>
        <v>0</v>
      </c>
      <c r="AN228" s="15" t="s">
        <v>242</v>
      </c>
      <c r="AO228" s="4">
        <f t="shared" si="92"/>
        <v>-22.320000000000164</v>
      </c>
      <c r="AP228" s="3">
        <f>100*AO228/C228</f>
        <v>-15.183673469387866</v>
      </c>
      <c r="AQ228" s="3">
        <f t="shared" si="93"/>
        <v>2327.6799999999998</v>
      </c>
      <c r="AR228" s="5">
        <f t="shared" si="94"/>
        <v>0</v>
      </c>
      <c r="AS228" s="5">
        <f t="shared" si="95"/>
        <v>0</v>
      </c>
      <c r="AT228" s="3">
        <f t="shared" si="96"/>
        <v>0</v>
      </c>
      <c r="AU228" s="4">
        <f t="shared" si="97"/>
        <v>0</v>
      </c>
      <c r="AV228" s="13"/>
      <c r="AW228">
        <f t="shared" si="98"/>
        <v>0</v>
      </c>
      <c r="AX228">
        <f t="shared" si="99"/>
        <v>0</v>
      </c>
      <c r="BB228" t="s">
        <v>242</v>
      </c>
    </row>
    <row r="229" spans="1:54" x14ac:dyDescent="0.35">
      <c r="A229" t="s">
        <v>243</v>
      </c>
      <c r="B229">
        <v>281</v>
      </c>
      <c r="C229">
        <v>0</v>
      </c>
      <c r="D229">
        <v>281</v>
      </c>
      <c r="E229" s="3">
        <f t="shared" si="80"/>
        <v>0</v>
      </c>
      <c r="F229" s="3"/>
      <c r="G229">
        <v>281</v>
      </c>
      <c r="H229" s="3">
        <f t="shared" si="81"/>
        <v>0</v>
      </c>
      <c r="I229" s="3">
        <f t="shared" si="82"/>
        <v>0</v>
      </c>
      <c r="J229" s="4"/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AB229" t="s">
        <v>243</v>
      </c>
      <c r="AC229" s="4">
        <f t="shared" si="83"/>
        <v>0</v>
      </c>
      <c r="AD229" s="3" t="e">
        <f t="shared" si="84"/>
        <v>#DIV/0!</v>
      </c>
      <c r="AE229" s="3">
        <f t="shared" si="85"/>
        <v>281</v>
      </c>
      <c r="AF229" s="5">
        <f t="shared" si="86"/>
        <v>0</v>
      </c>
      <c r="AG229" s="12">
        <f t="shared" si="87"/>
        <v>0</v>
      </c>
      <c r="AH229" s="4">
        <f t="shared" si="88"/>
        <v>0</v>
      </c>
      <c r="AI229" s="4">
        <f t="shared" si="89"/>
        <v>0</v>
      </c>
      <c r="AJ229" s="13"/>
      <c r="AK229">
        <f t="shared" si="90"/>
        <v>0</v>
      </c>
      <c r="AL229">
        <f t="shared" si="91"/>
        <v>0</v>
      </c>
      <c r="AN229" s="15" t="s">
        <v>243</v>
      </c>
      <c r="AO229" s="4">
        <f t="shared" si="92"/>
        <v>0</v>
      </c>
      <c r="AP229" s="3"/>
      <c r="AQ229" s="3">
        <f t="shared" si="93"/>
        <v>281</v>
      </c>
      <c r="AR229" s="5">
        <f t="shared" si="94"/>
        <v>0</v>
      </c>
      <c r="AS229" s="5">
        <f t="shared" si="95"/>
        <v>0</v>
      </c>
      <c r="AT229" s="3">
        <f t="shared" si="96"/>
        <v>0</v>
      </c>
      <c r="AU229" s="4">
        <f t="shared" si="97"/>
        <v>0</v>
      </c>
      <c r="AV229" s="13"/>
      <c r="AW229">
        <f t="shared" si="98"/>
        <v>0</v>
      </c>
      <c r="AX229">
        <f t="shared" si="99"/>
        <v>0</v>
      </c>
      <c r="BB229" t="s">
        <v>243</v>
      </c>
    </row>
    <row r="230" spans="1:54" x14ac:dyDescent="0.35">
      <c r="A230" t="s">
        <v>244</v>
      </c>
      <c r="B230">
        <v>5033</v>
      </c>
      <c r="C230">
        <v>137</v>
      </c>
      <c r="D230">
        <v>5033</v>
      </c>
      <c r="E230" s="3">
        <f t="shared" si="80"/>
        <v>0</v>
      </c>
      <c r="F230" s="3">
        <f t="shared" si="100"/>
        <v>0</v>
      </c>
      <c r="G230">
        <v>5033</v>
      </c>
      <c r="H230" s="3">
        <f t="shared" si="81"/>
        <v>0</v>
      </c>
      <c r="I230" s="3">
        <f t="shared" si="82"/>
        <v>0</v>
      </c>
      <c r="J230" s="4">
        <f t="shared" si="101"/>
        <v>0</v>
      </c>
      <c r="K230">
        <v>424.8</v>
      </c>
      <c r="L230">
        <v>0.08</v>
      </c>
      <c r="M230">
        <v>0.08</v>
      </c>
      <c r="N230">
        <v>0.08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AB230" t="s">
        <v>244</v>
      </c>
      <c r="AC230" s="4">
        <f t="shared" si="83"/>
        <v>0</v>
      </c>
      <c r="AD230" s="3">
        <f t="shared" si="84"/>
        <v>0</v>
      </c>
      <c r="AE230" s="3">
        <f t="shared" si="85"/>
        <v>5033</v>
      </c>
      <c r="AF230" s="5">
        <f t="shared" si="86"/>
        <v>8.440294059209219E-2</v>
      </c>
      <c r="AG230" s="12">
        <f t="shared" si="87"/>
        <v>4.4029405920921888E-3</v>
      </c>
      <c r="AH230" s="4">
        <f t="shared" si="88"/>
        <v>424.8</v>
      </c>
      <c r="AI230" s="4">
        <f t="shared" si="89"/>
        <v>0</v>
      </c>
      <c r="AJ230" s="13">
        <f>-100*AI230/K230</f>
        <v>0</v>
      </c>
      <c r="AK230">
        <f t="shared" si="90"/>
        <v>8.440294059209219E-2</v>
      </c>
      <c r="AL230">
        <f t="shared" si="91"/>
        <v>4.4029405920921888E-3</v>
      </c>
      <c r="AN230" s="15" t="s">
        <v>244</v>
      </c>
      <c r="AO230" s="4">
        <f t="shared" si="92"/>
        <v>0</v>
      </c>
      <c r="AP230" s="3">
        <f t="shared" ref="AP230:AP239" si="105">100*AO230/C230</f>
        <v>0</v>
      </c>
      <c r="AQ230" s="3">
        <f t="shared" si="93"/>
        <v>5033</v>
      </c>
      <c r="AR230" s="5">
        <f t="shared" si="94"/>
        <v>8.440294059209219E-2</v>
      </c>
      <c r="AS230" s="5">
        <f t="shared" si="95"/>
        <v>4.4029405920921888E-3</v>
      </c>
      <c r="AT230" s="3">
        <f t="shared" si="96"/>
        <v>424.8</v>
      </c>
      <c r="AU230" s="4">
        <f t="shared" si="97"/>
        <v>0</v>
      </c>
      <c r="AV230" s="13">
        <f>-100*AU230/K230</f>
        <v>0</v>
      </c>
      <c r="AW230">
        <f t="shared" si="98"/>
        <v>8.440294059209219E-2</v>
      </c>
      <c r="AX230">
        <f t="shared" si="99"/>
        <v>4.4029405920921888E-3</v>
      </c>
      <c r="BB230" t="s">
        <v>244</v>
      </c>
    </row>
    <row r="231" spans="1:54" x14ac:dyDescent="0.35">
      <c r="A231" t="s">
        <v>245</v>
      </c>
      <c r="B231">
        <v>11461</v>
      </c>
      <c r="C231">
        <v>533</v>
      </c>
      <c r="D231">
        <v>11408.08</v>
      </c>
      <c r="E231" s="3">
        <f t="shared" si="80"/>
        <v>-52.920000000000073</v>
      </c>
      <c r="F231" s="3">
        <f t="shared" si="100"/>
        <v>-9.9287054409005773</v>
      </c>
      <c r="G231">
        <v>11369.33</v>
      </c>
      <c r="H231" s="3">
        <f t="shared" si="81"/>
        <v>-91.670000000000073</v>
      </c>
      <c r="I231" s="3">
        <f t="shared" si="82"/>
        <v>-0.79984294564174219</v>
      </c>
      <c r="J231" s="4">
        <f t="shared" si="101"/>
        <v>-17.198874296435285</v>
      </c>
      <c r="K231">
        <v>2987.4</v>
      </c>
      <c r="L231">
        <v>0.26</v>
      </c>
      <c r="M231">
        <v>0.26</v>
      </c>
      <c r="N231">
        <v>0.26</v>
      </c>
      <c r="O231">
        <v>0</v>
      </c>
      <c r="P231">
        <v>0</v>
      </c>
      <c r="Q231">
        <v>0</v>
      </c>
      <c r="R231">
        <v>15</v>
      </c>
      <c r="S231">
        <v>1</v>
      </c>
      <c r="T231">
        <v>15</v>
      </c>
      <c r="U231">
        <v>3</v>
      </c>
      <c r="V231">
        <v>0</v>
      </c>
      <c r="W231">
        <v>0</v>
      </c>
      <c r="X231">
        <v>61</v>
      </c>
      <c r="Y231">
        <v>95</v>
      </c>
      <c r="Z231">
        <v>0.15789473684210531</v>
      </c>
      <c r="AB231" t="s">
        <v>245</v>
      </c>
      <c r="AC231" s="4">
        <f t="shared" si="83"/>
        <v>-76.670000000000073</v>
      </c>
      <c r="AD231" s="3">
        <f t="shared" si="84"/>
        <v>-14.384615384615397</v>
      </c>
      <c r="AE231" s="3">
        <f t="shared" si="85"/>
        <v>11384.33</v>
      </c>
      <c r="AF231" s="5">
        <f t="shared" si="86"/>
        <v>0.26241333482075802</v>
      </c>
      <c r="AG231" s="12">
        <f t="shared" si="87"/>
        <v>2.4133348207580063E-3</v>
      </c>
      <c r="AH231" s="4">
        <f t="shared" si="88"/>
        <v>2967.4153600907425</v>
      </c>
      <c r="AI231" s="4">
        <f t="shared" si="89"/>
        <v>19.984639909257567</v>
      </c>
      <c r="AJ231" s="13">
        <f>-100*AI231/K231</f>
        <v>-0.66896431375970966</v>
      </c>
      <c r="AK231">
        <f t="shared" si="90"/>
        <v>0.26065788325626038</v>
      </c>
      <c r="AL231">
        <f t="shared" si="91"/>
        <v>6.5788325626037203E-4</v>
      </c>
      <c r="AN231" s="15" t="s">
        <v>245</v>
      </c>
      <c r="AO231" s="4">
        <f t="shared" si="92"/>
        <v>-37.920000000000073</v>
      </c>
      <c r="AP231" s="3">
        <f t="shared" si="105"/>
        <v>-7.1144465290806886</v>
      </c>
      <c r="AQ231" s="3">
        <f t="shared" si="93"/>
        <v>11423.08</v>
      </c>
      <c r="AR231" s="5">
        <f t="shared" si="94"/>
        <v>0.26152316187928298</v>
      </c>
      <c r="AS231" s="5">
        <f t="shared" si="95"/>
        <v>1.5231618792829749E-3</v>
      </c>
      <c r="AT231" s="3">
        <f t="shared" si="96"/>
        <v>2977.5158530669228</v>
      </c>
      <c r="AU231" s="4">
        <f t="shared" si="97"/>
        <v>9.884146933077318</v>
      </c>
      <c r="AV231" s="13">
        <f>-100*AU231/K231</f>
        <v>-0.33086118139778126</v>
      </c>
      <c r="AW231">
        <f t="shared" si="98"/>
        <v>0.26065788325626038</v>
      </c>
      <c r="AX231">
        <f t="shared" si="99"/>
        <v>6.5788325626037203E-4</v>
      </c>
      <c r="BB231" t="s">
        <v>245</v>
      </c>
    </row>
    <row r="232" spans="1:54" x14ac:dyDescent="0.35">
      <c r="A232" t="s">
        <v>246</v>
      </c>
      <c r="B232">
        <v>3002</v>
      </c>
      <c r="C232">
        <v>570</v>
      </c>
      <c r="D232">
        <v>2864.98</v>
      </c>
      <c r="E232" s="3">
        <f t="shared" si="80"/>
        <v>-137.01999999999998</v>
      </c>
      <c r="F232" s="3">
        <f t="shared" si="100"/>
        <v>-24.038596491228066</v>
      </c>
      <c r="G232">
        <v>2764.61</v>
      </c>
      <c r="H232" s="3">
        <f t="shared" si="81"/>
        <v>-237.38999999999987</v>
      </c>
      <c r="I232" s="3">
        <f t="shared" si="82"/>
        <v>-7.9077281812125202</v>
      </c>
      <c r="J232" s="4">
        <f t="shared" si="101"/>
        <v>-41.647368421052605</v>
      </c>
      <c r="K232">
        <v>289</v>
      </c>
      <c r="L232">
        <v>0.1</v>
      </c>
      <c r="M232">
        <v>0.1</v>
      </c>
      <c r="N232">
        <v>0.1</v>
      </c>
      <c r="O232">
        <v>0</v>
      </c>
      <c r="P232">
        <v>0</v>
      </c>
      <c r="Q232">
        <v>0</v>
      </c>
      <c r="R232">
        <v>24</v>
      </c>
      <c r="S232">
        <v>0</v>
      </c>
      <c r="T232">
        <v>0</v>
      </c>
      <c r="U232">
        <v>155</v>
      </c>
      <c r="V232">
        <v>0</v>
      </c>
      <c r="W232">
        <v>2</v>
      </c>
      <c r="X232">
        <v>65</v>
      </c>
      <c r="Y232">
        <v>246</v>
      </c>
      <c r="Z232">
        <v>9.7560975609756101E-2</v>
      </c>
      <c r="AB232" t="s">
        <v>246</v>
      </c>
      <c r="AC232" s="4">
        <f t="shared" si="83"/>
        <v>-213.38999999999987</v>
      </c>
      <c r="AD232" s="3">
        <f t="shared" si="84"/>
        <v>-37.436842105263132</v>
      </c>
      <c r="AE232" s="3">
        <f t="shared" si="85"/>
        <v>2788.61</v>
      </c>
      <c r="AF232" s="5">
        <f t="shared" si="86"/>
        <v>0.10363586159412753</v>
      </c>
      <c r="AG232" s="12">
        <f t="shared" si="87"/>
        <v>3.6358615941275291E-3</v>
      </c>
      <c r="AH232" s="4">
        <f t="shared" si="88"/>
        <v>268.45712524983344</v>
      </c>
      <c r="AI232" s="4">
        <f t="shared" si="89"/>
        <v>20.542874750166561</v>
      </c>
      <c r="AJ232" s="13">
        <f>-100*AI232/K232</f>
        <v>-7.108261159227184</v>
      </c>
      <c r="AK232">
        <f t="shared" si="90"/>
        <v>9.6269153897401732E-2</v>
      </c>
      <c r="AL232">
        <f t="shared" si="91"/>
        <v>-3.7308461025982731E-3</v>
      </c>
      <c r="AN232" s="15" t="s">
        <v>246</v>
      </c>
      <c r="AO232" s="4">
        <f t="shared" si="92"/>
        <v>-113.01999999999998</v>
      </c>
      <c r="AP232" s="3">
        <f t="shared" si="105"/>
        <v>-19.828070175438594</v>
      </c>
      <c r="AQ232" s="3">
        <f t="shared" si="93"/>
        <v>2888.98</v>
      </c>
      <c r="AR232" s="5">
        <f t="shared" si="94"/>
        <v>0.10003530657879252</v>
      </c>
      <c r="AS232" s="5">
        <f t="shared" si="95"/>
        <v>3.5306578792512755E-5</v>
      </c>
      <c r="AT232" s="3">
        <f t="shared" si="96"/>
        <v>278.11966022651569</v>
      </c>
      <c r="AU232" s="4">
        <f t="shared" si="97"/>
        <v>10.880339773484309</v>
      </c>
      <c r="AV232" s="13">
        <f>-100*AU232/K232</f>
        <v>-3.7648234510326328</v>
      </c>
      <c r="AW232">
        <f t="shared" si="98"/>
        <v>9.6269153897401746E-2</v>
      </c>
      <c r="AX232">
        <f t="shared" si="99"/>
        <v>-3.7308461025982592E-3</v>
      </c>
      <c r="BB232" t="s">
        <v>246</v>
      </c>
    </row>
    <row r="233" spans="1:54" x14ac:dyDescent="0.35">
      <c r="A233" t="s">
        <v>247</v>
      </c>
      <c r="B233">
        <v>1973</v>
      </c>
      <c r="C233">
        <v>16</v>
      </c>
      <c r="D233">
        <v>1970.77</v>
      </c>
      <c r="E233" s="3">
        <f t="shared" si="80"/>
        <v>-2.2300000000000182</v>
      </c>
      <c r="F233" s="3">
        <f t="shared" si="100"/>
        <v>-13.937500000000114</v>
      </c>
      <c r="G233">
        <v>1969.14</v>
      </c>
      <c r="H233" s="3">
        <f t="shared" si="81"/>
        <v>-3.8599999999999</v>
      </c>
      <c r="I233" s="3">
        <f t="shared" si="82"/>
        <v>-0.19564115560060313</v>
      </c>
      <c r="J233" s="4">
        <f t="shared" si="101"/>
        <v>-24.124999999999375</v>
      </c>
      <c r="K233">
        <v>29.6</v>
      </c>
      <c r="L233">
        <v>0.02</v>
      </c>
      <c r="M233">
        <v>0.02</v>
      </c>
      <c r="N233">
        <v>0.02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4</v>
      </c>
      <c r="V233">
        <v>0</v>
      </c>
      <c r="W233">
        <v>0</v>
      </c>
      <c r="X233">
        <v>0</v>
      </c>
      <c r="Y233">
        <v>4</v>
      </c>
      <c r="Z233">
        <v>0</v>
      </c>
      <c r="AB233" t="s">
        <v>247</v>
      </c>
      <c r="AC233" s="4">
        <f t="shared" si="83"/>
        <v>-3.8599999999999</v>
      </c>
      <c r="AD233" s="3">
        <f t="shared" si="84"/>
        <v>-24.124999999999375</v>
      </c>
      <c r="AE233" s="3">
        <f t="shared" si="85"/>
        <v>1969.14</v>
      </c>
      <c r="AF233" s="5">
        <f t="shared" si="86"/>
        <v>1.5031942878617061E-2</v>
      </c>
      <c r="AG233" s="12">
        <f t="shared" si="87"/>
        <v>-4.9680571213829398E-3</v>
      </c>
      <c r="AH233" s="4">
        <f t="shared" si="88"/>
        <v>29.542090217942224</v>
      </c>
      <c r="AI233" s="4">
        <f t="shared" si="89"/>
        <v>5.7909782057777193E-2</v>
      </c>
      <c r="AJ233" s="13">
        <f>-100*AI233/K233</f>
        <v>-0.19564115560059861</v>
      </c>
      <c r="AK233">
        <f t="shared" si="90"/>
        <v>1.5002534211860112E-2</v>
      </c>
      <c r="AL233">
        <f t="shared" si="91"/>
        <v>-4.997465788139888E-3</v>
      </c>
      <c r="AN233" s="15" t="s">
        <v>247</v>
      </c>
      <c r="AO233" s="4">
        <f t="shared" si="92"/>
        <v>-2.2300000000000182</v>
      </c>
      <c r="AP233" s="3">
        <f t="shared" si="105"/>
        <v>-13.937500000000114</v>
      </c>
      <c r="AQ233" s="3">
        <f t="shared" si="93"/>
        <v>1970.77</v>
      </c>
      <c r="AR233" s="5">
        <f t="shared" si="94"/>
        <v>1.5019510140706425E-2</v>
      </c>
      <c r="AS233" s="5">
        <f t="shared" si="95"/>
        <v>-4.9804898592935749E-3</v>
      </c>
      <c r="AT233" s="3">
        <f t="shared" si="96"/>
        <v>29.566544348707552</v>
      </c>
      <c r="AU233" s="4">
        <f t="shared" si="97"/>
        <v>3.3455651292449318E-2</v>
      </c>
      <c r="AV233" s="13">
        <f>-100*AU233/K233</f>
        <v>-0.11302584896097742</v>
      </c>
      <c r="AW233">
        <f t="shared" si="98"/>
        <v>1.5002534211860112E-2</v>
      </c>
      <c r="AX233">
        <f t="shared" si="99"/>
        <v>-4.997465788139888E-3</v>
      </c>
      <c r="BB233" t="s">
        <v>247</v>
      </c>
    </row>
    <row r="234" spans="1:54" x14ac:dyDescent="0.35">
      <c r="A234" t="s">
        <v>248</v>
      </c>
      <c r="B234">
        <v>9377</v>
      </c>
      <c r="C234">
        <v>144</v>
      </c>
      <c r="D234">
        <v>9361.9599999999991</v>
      </c>
      <c r="E234" s="3">
        <f t="shared" si="80"/>
        <v>-15.040000000000873</v>
      </c>
      <c r="F234" s="3">
        <f t="shared" si="100"/>
        <v>-10.44444444444505</v>
      </c>
      <c r="G234">
        <v>9350.94</v>
      </c>
      <c r="H234" s="3">
        <f t="shared" si="81"/>
        <v>-26.059999999999491</v>
      </c>
      <c r="I234" s="3">
        <f t="shared" si="82"/>
        <v>-0.27791404500372713</v>
      </c>
      <c r="J234" s="4">
        <f t="shared" si="101"/>
        <v>-18.09722222222187</v>
      </c>
      <c r="K234">
        <v>8321.1</v>
      </c>
      <c r="L234">
        <v>0.89</v>
      </c>
      <c r="M234">
        <v>0.89</v>
      </c>
      <c r="N234">
        <v>0.89</v>
      </c>
      <c r="O234">
        <v>0</v>
      </c>
      <c r="P234">
        <v>0</v>
      </c>
      <c r="Q234">
        <v>0</v>
      </c>
      <c r="R234">
        <v>4</v>
      </c>
      <c r="S234">
        <v>0</v>
      </c>
      <c r="T234">
        <v>0</v>
      </c>
      <c r="U234">
        <v>8</v>
      </c>
      <c r="V234">
        <v>0</v>
      </c>
      <c r="W234">
        <v>0</v>
      </c>
      <c r="X234">
        <v>15</v>
      </c>
      <c r="Y234">
        <v>27</v>
      </c>
      <c r="Z234">
        <v>0.14814814814814811</v>
      </c>
      <c r="AB234" t="s">
        <v>248</v>
      </c>
      <c r="AC234" s="4">
        <f t="shared" si="83"/>
        <v>-22.059999999999491</v>
      </c>
      <c r="AD234" s="3">
        <f t="shared" si="84"/>
        <v>-15.319444444444091</v>
      </c>
      <c r="AE234" s="3">
        <f t="shared" si="85"/>
        <v>9354.94</v>
      </c>
      <c r="AF234" s="5">
        <f t="shared" si="86"/>
        <v>0.88948726555167645</v>
      </c>
      <c r="AG234" s="12">
        <f t="shared" si="87"/>
        <v>-5.1273444832355963E-4</v>
      </c>
      <c r="AH234" s="4">
        <f t="shared" si="88"/>
        <v>8301.5240731577269</v>
      </c>
      <c r="AI234" s="4">
        <f t="shared" si="89"/>
        <v>19.575926842273475</v>
      </c>
      <c r="AJ234" s="13">
        <f>-100*AI234/K234</f>
        <v>-0.23525647861789276</v>
      </c>
      <c r="AK234">
        <f t="shared" si="90"/>
        <v>0.88739468913298503</v>
      </c>
      <c r="AL234">
        <f t="shared" si="91"/>
        <v>-2.6053108670149872E-3</v>
      </c>
      <c r="AN234" s="15" t="s">
        <v>248</v>
      </c>
      <c r="AO234" s="4">
        <f t="shared" si="92"/>
        <v>-11.040000000000873</v>
      </c>
      <c r="AP234" s="3">
        <f t="shared" si="105"/>
        <v>-7.6666666666672727</v>
      </c>
      <c r="AQ234" s="3">
        <f t="shared" si="93"/>
        <v>9365.9599999999991</v>
      </c>
      <c r="AR234" s="5">
        <f t="shared" si="94"/>
        <v>0.88844069374628987</v>
      </c>
      <c r="AS234" s="5">
        <f t="shared" si="95"/>
        <v>-1.5593062537101465E-3</v>
      </c>
      <c r="AT234" s="3">
        <f t="shared" si="96"/>
        <v>8311.3031626319716</v>
      </c>
      <c r="AU234" s="4">
        <f t="shared" si="97"/>
        <v>9.7968373680287186</v>
      </c>
      <c r="AV234" s="13">
        <f>-100*AU234/K234</f>
        <v>-0.1177348832249188</v>
      </c>
      <c r="AW234">
        <f t="shared" si="98"/>
        <v>0.88739468913298503</v>
      </c>
      <c r="AX234">
        <f t="shared" si="99"/>
        <v>-2.6053108670149872E-3</v>
      </c>
      <c r="BB234" t="s">
        <v>248</v>
      </c>
    </row>
    <row r="235" spans="1:54" x14ac:dyDescent="0.35">
      <c r="A235" t="s">
        <v>249</v>
      </c>
      <c r="B235">
        <v>2610</v>
      </c>
      <c r="C235">
        <v>191</v>
      </c>
      <c r="D235">
        <v>2568.2199999999998</v>
      </c>
      <c r="E235" s="3">
        <f t="shared" si="80"/>
        <v>-41.7800000000002</v>
      </c>
      <c r="F235" s="3">
        <f t="shared" si="100"/>
        <v>-21.874345549738326</v>
      </c>
      <c r="G235">
        <v>2537.62</v>
      </c>
      <c r="H235" s="3">
        <f t="shared" si="81"/>
        <v>-72.380000000000109</v>
      </c>
      <c r="I235" s="3">
        <f t="shared" si="82"/>
        <v>-2.7731800766283565</v>
      </c>
      <c r="J235" s="4">
        <f t="shared" si="101"/>
        <v>-37.89528795811524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11</v>
      </c>
      <c r="S235">
        <v>0</v>
      </c>
      <c r="T235">
        <v>0</v>
      </c>
      <c r="U235">
        <v>10</v>
      </c>
      <c r="V235">
        <v>0</v>
      </c>
      <c r="W235">
        <v>0</v>
      </c>
      <c r="X235">
        <v>54</v>
      </c>
      <c r="Y235">
        <v>75</v>
      </c>
      <c r="Z235">
        <v>0.1466666666666667</v>
      </c>
      <c r="AB235" t="s">
        <v>249</v>
      </c>
      <c r="AC235" s="4">
        <f t="shared" si="83"/>
        <v>-61.380000000000109</v>
      </c>
      <c r="AD235" s="3">
        <f t="shared" si="84"/>
        <v>-32.136125654450318</v>
      </c>
      <c r="AE235" s="3">
        <f t="shared" si="85"/>
        <v>2548.62</v>
      </c>
      <c r="AF235" s="5">
        <f t="shared" si="86"/>
        <v>0</v>
      </c>
      <c r="AG235" s="12">
        <f t="shared" si="87"/>
        <v>0</v>
      </c>
      <c r="AH235" s="4">
        <f t="shared" si="88"/>
        <v>0</v>
      </c>
      <c r="AI235" s="4">
        <f t="shared" si="89"/>
        <v>0</v>
      </c>
      <c r="AJ235" s="13"/>
      <c r="AK235">
        <f t="shared" si="90"/>
        <v>0</v>
      </c>
      <c r="AL235">
        <f t="shared" si="91"/>
        <v>0</v>
      </c>
      <c r="AN235" s="15" t="s">
        <v>249</v>
      </c>
      <c r="AO235" s="4">
        <f t="shared" si="92"/>
        <v>-30.7800000000002</v>
      </c>
      <c r="AP235" s="3">
        <f t="shared" si="105"/>
        <v>-16.115183246073403</v>
      </c>
      <c r="AQ235" s="3">
        <f t="shared" si="93"/>
        <v>2579.2199999999998</v>
      </c>
      <c r="AR235" s="5">
        <f t="shared" si="94"/>
        <v>0</v>
      </c>
      <c r="AS235" s="5">
        <f t="shared" si="95"/>
        <v>0</v>
      </c>
      <c r="AT235" s="3">
        <f t="shared" si="96"/>
        <v>0</v>
      </c>
      <c r="AU235" s="4">
        <f t="shared" si="97"/>
        <v>0</v>
      </c>
      <c r="AV235" s="13"/>
      <c r="AW235">
        <f t="shared" si="98"/>
        <v>0</v>
      </c>
      <c r="AX235">
        <f t="shared" si="99"/>
        <v>0</v>
      </c>
      <c r="BB235" t="s">
        <v>249</v>
      </c>
    </row>
    <row r="236" spans="1:54" x14ac:dyDescent="0.35">
      <c r="A236" t="s">
        <v>250</v>
      </c>
      <c r="B236">
        <v>46699</v>
      </c>
      <c r="C236">
        <v>2057</v>
      </c>
      <c r="D236">
        <v>46061.79</v>
      </c>
      <c r="E236" s="3">
        <f t="shared" si="80"/>
        <v>-637.20999999999913</v>
      </c>
      <c r="F236" s="3">
        <f t="shared" si="100"/>
        <v>-30.977637335926065</v>
      </c>
      <c r="G236">
        <v>45595.040000000001</v>
      </c>
      <c r="H236" s="3">
        <f t="shared" si="81"/>
        <v>-1103.9599999999991</v>
      </c>
      <c r="I236" s="3">
        <f t="shared" si="82"/>
        <v>-2.3639906636116388</v>
      </c>
      <c r="J236" s="4">
        <f t="shared" si="101"/>
        <v>-53.668449197860923</v>
      </c>
      <c r="K236">
        <v>6973.9</v>
      </c>
      <c r="L236">
        <v>0.15</v>
      </c>
      <c r="M236">
        <v>0.15</v>
      </c>
      <c r="N236">
        <v>0.15</v>
      </c>
      <c r="O236">
        <v>0</v>
      </c>
      <c r="P236">
        <v>0</v>
      </c>
      <c r="Q236">
        <v>0</v>
      </c>
      <c r="R236">
        <v>241</v>
      </c>
      <c r="S236">
        <v>9</v>
      </c>
      <c r="T236">
        <v>55</v>
      </c>
      <c r="U236">
        <v>406</v>
      </c>
      <c r="V236">
        <v>7</v>
      </c>
      <c r="W236">
        <v>0</v>
      </c>
      <c r="X236">
        <v>426</v>
      </c>
      <c r="Y236">
        <v>1144</v>
      </c>
      <c r="Z236">
        <v>0.21066433566433571</v>
      </c>
      <c r="AB236" t="s">
        <v>250</v>
      </c>
      <c r="AC236" s="4">
        <f t="shared" si="83"/>
        <v>-862.95999999999913</v>
      </c>
      <c r="AD236" s="3">
        <f t="shared" si="84"/>
        <v>-41.952357802625137</v>
      </c>
      <c r="AE236" s="3">
        <f t="shared" si="85"/>
        <v>45836.04</v>
      </c>
      <c r="AF236" s="5">
        <f t="shared" si="86"/>
        <v>0.1521488331016379</v>
      </c>
      <c r="AG236" s="12">
        <f t="shared" si="87"/>
        <v>2.1488331016379092E-3</v>
      </c>
      <c r="AH236" s="4">
        <f t="shared" si="88"/>
        <v>6845.0279311334289</v>
      </c>
      <c r="AI236" s="4">
        <f t="shared" si="89"/>
        <v>128.87206886657077</v>
      </c>
      <c r="AJ236" s="13">
        <f>-100*AI236/K236</f>
        <v>-1.8479196556671416</v>
      </c>
      <c r="AK236">
        <f t="shared" si="90"/>
        <v>0.14933724490888456</v>
      </c>
      <c r="AL236">
        <f t="shared" si="91"/>
        <v>-6.6275509111543562E-4</v>
      </c>
      <c r="AN236" s="15" t="s">
        <v>250</v>
      </c>
      <c r="AO236" s="4">
        <f t="shared" si="92"/>
        <v>-396.20999999999913</v>
      </c>
      <c r="AP236" s="3">
        <f t="shared" si="105"/>
        <v>-19.261545940690283</v>
      </c>
      <c r="AQ236" s="3">
        <f t="shared" si="93"/>
        <v>46302.79</v>
      </c>
      <c r="AR236" s="5">
        <f t="shared" si="94"/>
        <v>0.15061511412163284</v>
      </c>
      <c r="AS236" s="5">
        <f t="shared" si="95"/>
        <v>6.1511412163284263E-4</v>
      </c>
      <c r="AT236" s="3">
        <f t="shared" si="96"/>
        <v>6914.7310901946503</v>
      </c>
      <c r="AU236" s="4">
        <f t="shared" si="97"/>
        <v>59.168909805349358</v>
      </c>
      <c r="AV236" s="13">
        <f>-100*AU236/K236</f>
        <v>-0.8484335853016155</v>
      </c>
      <c r="AW236">
        <f t="shared" si="98"/>
        <v>0.14933724490888453</v>
      </c>
      <c r="AX236">
        <f t="shared" si="99"/>
        <v>-6.6275509111546338E-4</v>
      </c>
      <c r="BB236" t="s">
        <v>250</v>
      </c>
    </row>
    <row r="237" spans="1:54" x14ac:dyDescent="0.35">
      <c r="A237" t="s">
        <v>251</v>
      </c>
      <c r="B237">
        <v>9755</v>
      </c>
      <c r="C237">
        <v>171</v>
      </c>
      <c r="D237">
        <v>9746.09</v>
      </c>
      <c r="E237" s="3">
        <f t="shared" si="80"/>
        <v>-8.9099999999998545</v>
      </c>
      <c r="F237" s="3">
        <f t="shared" si="100"/>
        <v>-5.2105263157893882</v>
      </c>
      <c r="G237">
        <v>9739.56</v>
      </c>
      <c r="H237" s="3">
        <f t="shared" si="81"/>
        <v>-15.440000000000509</v>
      </c>
      <c r="I237" s="3">
        <f t="shared" si="82"/>
        <v>-0.1582778062532087</v>
      </c>
      <c r="J237" s="4">
        <f t="shared" si="101"/>
        <v>-9.0292397660821688</v>
      </c>
      <c r="K237">
        <v>3378.8</v>
      </c>
      <c r="L237">
        <v>0.35</v>
      </c>
      <c r="M237">
        <v>0.35</v>
      </c>
      <c r="N237">
        <v>0.35</v>
      </c>
      <c r="O237">
        <v>0</v>
      </c>
      <c r="P237">
        <v>0</v>
      </c>
      <c r="Q237">
        <v>0</v>
      </c>
      <c r="R237">
        <v>1</v>
      </c>
      <c r="S237">
        <v>0</v>
      </c>
      <c r="T237">
        <v>2</v>
      </c>
      <c r="U237">
        <v>11</v>
      </c>
      <c r="V237">
        <v>0</v>
      </c>
      <c r="W237">
        <v>0</v>
      </c>
      <c r="X237">
        <v>2</v>
      </c>
      <c r="Y237">
        <v>16</v>
      </c>
      <c r="Z237">
        <v>6.25E-2</v>
      </c>
      <c r="AB237" t="s">
        <v>251</v>
      </c>
      <c r="AC237" s="4">
        <f t="shared" si="83"/>
        <v>-14.440000000000509</v>
      </c>
      <c r="AD237" s="3">
        <f t="shared" si="84"/>
        <v>-8.4444444444447431</v>
      </c>
      <c r="AE237" s="3">
        <f t="shared" si="85"/>
        <v>9740.56</v>
      </c>
      <c r="AF237" s="5">
        <f t="shared" si="86"/>
        <v>0.34687944019645689</v>
      </c>
      <c r="AG237" s="12">
        <f t="shared" si="87"/>
        <v>-3.1205598035430882E-3</v>
      </c>
      <c r="AH237" s="4">
        <f t="shared" si="88"/>
        <v>3373.7984754484878</v>
      </c>
      <c r="AI237" s="4">
        <f t="shared" si="89"/>
        <v>5.0015245515123752</v>
      </c>
      <c r="AJ237" s="13">
        <f>-100*AI237/K237</f>
        <v>-0.14802665299847209</v>
      </c>
      <c r="AK237">
        <f t="shared" si="90"/>
        <v>0.34636596617119425</v>
      </c>
      <c r="AL237">
        <f t="shared" si="91"/>
        <v>-3.6340338288057272E-3</v>
      </c>
      <c r="AN237" s="15" t="s">
        <v>251</v>
      </c>
      <c r="AO237" s="4">
        <f t="shared" si="92"/>
        <v>-7.9099999999998545</v>
      </c>
      <c r="AP237" s="3">
        <f t="shared" si="105"/>
        <v>-4.6257309941519615</v>
      </c>
      <c r="AQ237" s="3">
        <f t="shared" si="93"/>
        <v>9747.09</v>
      </c>
      <c r="AR237" s="5">
        <f t="shared" si="94"/>
        <v>0.34664705055560174</v>
      </c>
      <c r="AS237" s="5">
        <f t="shared" si="95"/>
        <v>-3.3529494443982344E-3</v>
      </c>
      <c r="AT237" s="3">
        <f t="shared" si="96"/>
        <v>3376.0602452075864</v>
      </c>
      <c r="AU237" s="4">
        <f t="shared" si="97"/>
        <v>2.7397547924138053</v>
      </c>
      <c r="AV237" s="13">
        <f>-100*AU237/K237</f>
        <v>-8.1086622244992454E-2</v>
      </c>
      <c r="AW237">
        <f t="shared" si="98"/>
        <v>0.34636596617119431</v>
      </c>
      <c r="AX237">
        <f t="shared" si="99"/>
        <v>-3.6340338288056717E-3</v>
      </c>
      <c r="BB237" t="s">
        <v>251</v>
      </c>
    </row>
    <row r="238" spans="1:54" x14ac:dyDescent="0.35">
      <c r="A238" t="s">
        <v>252</v>
      </c>
      <c r="B238">
        <v>566</v>
      </c>
      <c r="C238">
        <v>1</v>
      </c>
      <c r="D238">
        <v>566</v>
      </c>
      <c r="E238" s="3">
        <f t="shared" si="80"/>
        <v>0</v>
      </c>
      <c r="F238" s="3">
        <f t="shared" si="100"/>
        <v>0</v>
      </c>
      <c r="G238">
        <v>566</v>
      </c>
      <c r="H238" s="3">
        <f t="shared" si="81"/>
        <v>0</v>
      </c>
      <c r="I238" s="3">
        <f t="shared" si="82"/>
        <v>0</v>
      </c>
      <c r="J238" s="4">
        <f t="shared" si="101"/>
        <v>0</v>
      </c>
      <c r="K238">
        <v>41.2</v>
      </c>
      <c r="L238">
        <v>7.0000000000000007E-2</v>
      </c>
      <c r="M238">
        <v>7.0000000000000007E-2</v>
      </c>
      <c r="N238">
        <v>7.0000000000000007E-2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AB238" t="s">
        <v>252</v>
      </c>
      <c r="AC238" s="4">
        <f t="shared" si="83"/>
        <v>0</v>
      </c>
      <c r="AD238" s="3">
        <f t="shared" si="84"/>
        <v>0</v>
      </c>
      <c r="AE238" s="3">
        <f t="shared" si="85"/>
        <v>566</v>
      </c>
      <c r="AF238" s="5">
        <f t="shared" si="86"/>
        <v>7.2791519434628985E-2</v>
      </c>
      <c r="AG238" s="12">
        <f t="shared" si="87"/>
        <v>2.7915194346289779E-3</v>
      </c>
      <c r="AH238" s="4">
        <f t="shared" si="88"/>
        <v>41.2</v>
      </c>
      <c r="AI238" s="4">
        <f t="shared" si="89"/>
        <v>0</v>
      </c>
      <c r="AJ238" s="13">
        <f>-100*AI238/K238</f>
        <v>0</v>
      </c>
      <c r="AK238">
        <f t="shared" si="90"/>
        <v>7.2791519434628985E-2</v>
      </c>
      <c r="AL238">
        <f t="shared" si="91"/>
        <v>2.7915194346289779E-3</v>
      </c>
      <c r="AN238" s="15" t="s">
        <v>252</v>
      </c>
      <c r="AO238" s="4">
        <f t="shared" si="92"/>
        <v>0</v>
      </c>
      <c r="AP238" s="3">
        <f t="shared" si="105"/>
        <v>0</v>
      </c>
      <c r="AQ238" s="3">
        <f t="shared" si="93"/>
        <v>566</v>
      </c>
      <c r="AR238" s="5">
        <f t="shared" si="94"/>
        <v>7.2791519434628985E-2</v>
      </c>
      <c r="AS238" s="5">
        <f t="shared" si="95"/>
        <v>2.7915194346289779E-3</v>
      </c>
      <c r="AT238" s="3">
        <f t="shared" si="96"/>
        <v>41.2</v>
      </c>
      <c r="AU238" s="4">
        <f t="shared" si="97"/>
        <v>0</v>
      </c>
      <c r="AV238" s="13">
        <f>-100*AU238/K238</f>
        <v>0</v>
      </c>
      <c r="AW238">
        <f t="shared" si="98"/>
        <v>7.2791519434628985E-2</v>
      </c>
      <c r="AX238">
        <f t="shared" si="99"/>
        <v>2.7915194346289779E-3</v>
      </c>
      <c r="BB238" t="s">
        <v>252</v>
      </c>
    </row>
    <row r="239" spans="1:54" x14ac:dyDescent="0.35">
      <c r="A239" t="s">
        <v>253</v>
      </c>
      <c r="B239">
        <v>1448</v>
      </c>
      <c r="C239">
        <v>4</v>
      </c>
      <c r="D239">
        <v>1448</v>
      </c>
      <c r="E239" s="3">
        <f t="shared" si="80"/>
        <v>0</v>
      </c>
      <c r="F239" s="3">
        <f t="shared" si="100"/>
        <v>0</v>
      </c>
      <c r="G239">
        <v>1448</v>
      </c>
      <c r="H239" s="3">
        <f t="shared" si="81"/>
        <v>0</v>
      </c>
      <c r="I239" s="3">
        <f t="shared" si="82"/>
        <v>0</v>
      </c>
      <c r="J239" s="4">
        <f t="shared" si="101"/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AB239" t="s">
        <v>253</v>
      </c>
      <c r="AC239" s="4">
        <f t="shared" si="83"/>
        <v>0</v>
      </c>
      <c r="AD239" s="3">
        <f t="shared" si="84"/>
        <v>0</v>
      </c>
      <c r="AE239" s="3">
        <f t="shared" si="85"/>
        <v>1448</v>
      </c>
      <c r="AF239" s="5">
        <f t="shared" si="86"/>
        <v>0</v>
      </c>
      <c r="AG239" s="12">
        <f t="shared" si="87"/>
        <v>0</v>
      </c>
      <c r="AH239" s="4">
        <f t="shared" si="88"/>
        <v>0</v>
      </c>
      <c r="AI239" s="4">
        <f t="shared" si="89"/>
        <v>0</v>
      </c>
      <c r="AJ239" s="13"/>
      <c r="AK239">
        <f t="shared" si="90"/>
        <v>0</v>
      </c>
      <c r="AL239">
        <f t="shared" si="91"/>
        <v>0</v>
      </c>
      <c r="AN239" s="15" t="s">
        <v>253</v>
      </c>
      <c r="AO239" s="4">
        <f t="shared" si="92"/>
        <v>0</v>
      </c>
      <c r="AP239" s="3">
        <f t="shared" si="105"/>
        <v>0</v>
      </c>
      <c r="AQ239" s="3">
        <f t="shared" si="93"/>
        <v>1448</v>
      </c>
      <c r="AR239" s="5">
        <f t="shared" si="94"/>
        <v>0</v>
      </c>
      <c r="AS239" s="5">
        <f t="shared" si="95"/>
        <v>0</v>
      </c>
      <c r="AT239" s="3">
        <f t="shared" si="96"/>
        <v>0</v>
      </c>
      <c r="AU239" s="4">
        <f t="shared" si="97"/>
        <v>0</v>
      </c>
      <c r="AV239" s="13"/>
      <c r="AW239">
        <f t="shared" si="98"/>
        <v>0</v>
      </c>
      <c r="AX239">
        <f t="shared" si="99"/>
        <v>0</v>
      </c>
      <c r="BB239" t="s">
        <v>253</v>
      </c>
    </row>
    <row r="240" spans="1:54" x14ac:dyDescent="0.35">
      <c r="A240" t="s">
        <v>254</v>
      </c>
      <c r="B240">
        <v>943</v>
      </c>
      <c r="C240">
        <v>0</v>
      </c>
      <c r="D240">
        <v>943</v>
      </c>
      <c r="E240" s="3">
        <f t="shared" si="80"/>
        <v>0</v>
      </c>
      <c r="F240" s="3"/>
      <c r="G240">
        <v>943</v>
      </c>
      <c r="H240" s="3">
        <f t="shared" si="81"/>
        <v>0</v>
      </c>
      <c r="I240" s="3">
        <f t="shared" si="82"/>
        <v>0</v>
      </c>
      <c r="J240" s="4"/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AB240" t="s">
        <v>254</v>
      </c>
      <c r="AC240" s="4">
        <f t="shared" si="83"/>
        <v>0</v>
      </c>
      <c r="AD240" s="3" t="e">
        <f t="shared" si="84"/>
        <v>#DIV/0!</v>
      </c>
      <c r="AE240" s="3">
        <f t="shared" si="85"/>
        <v>943</v>
      </c>
      <c r="AF240" s="5">
        <f t="shared" si="86"/>
        <v>0</v>
      </c>
      <c r="AG240" s="12">
        <f t="shared" si="87"/>
        <v>0</v>
      </c>
      <c r="AH240" s="4">
        <f t="shared" si="88"/>
        <v>0</v>
      </c>
      <c r="AI240" s="4">
        <f t="shared" si="89"/>
        <v>0</v>
      </c>
      <c r="AJ240" s="13"/>
      <c r="AK240">
        <f t="shared" si="90"/>
        <v>0</v>
      </c>
      <c r="AL240">
        <f t="shared" si="91"/>
        <v>0</v>
      </c>
      <c r="AN240" s="15" t="s">
        <v>254</v>
      </c>
      <c r="AO240" s="4">
        <f t="shared" si="92"/>
        <v>0</v>
      </c>
      <c r="AP240" s="3"/>
      <c r="AQ240" s="3">
        <f t="shared" si="93"/>
        <v>943</v>
      </c>
      <c r="AR240" s="5">
        <f t="shared" si="94"/>
        <v>0</v>
      </c>
      <c r="AS240" s="5">
        <f t="shared" si="95"/>
        <v>0</v>
      </c>
      <c r="AT240" s="3">
        <f t="shared" si="96"/>
        <v>0</v>
      </c>
      <c r="AU240" s="4">
        <f t="shared" si="97"/>
        <v>0</v>
      </c>
      <c r="AV240" s="13"/>
      <c r="AW240">
        <f t="shared" si="98"/>
        <v>0</v>
      </c>
      <c r="AX240">
        <f t="shared" si="99"/>
        <v>0</v>
      </c>
      <c r="BB240" t="s">
        <v>254</v>
      </c>
    </row>
    <row r="241" spans="1:54" x14ac:dyDescent="0.35">
      <c r="A241" t="s">
        <v>255</v>
      </c>
      <c r="B241">
        <v>7017</v>
      </c>
      <c r="C241">
        <v>251</v>
      </c>
      <c r="D241">
        <v>6957.4</v>
      </c>
      <c r="E241" s="3">
        <f t="shared" si="80"/>
        <v>-59.600000000000364</v>
      </c>
      <c r="F241" s="3">
        <f t="shared" si="100"/>
        <v>-23.745019920318871</v>
      </c>
      <c r="G241">
        <v>6913.74</v>
      </c>
      <c r="H241" s="3">
        <f t="shared" si="81"/>
        <v>-103.26000000000022</v>
      </c>
      <c r="I241" s="3">
        <f t="shared" si="82"/>
        <v>-1.4715690466011146</v>
      </c>
      <c r="J241" s="4">
        <f t="shared" si="101"/>
        <v>-41.139442231075783</v>
      </c>
      <c r="K241">
        <v>378.8</v>
      </c>
      <c r="L241">
        <v>0.05</v>
      </c>
      <c r="M241">
        <v>0.05</v>
      </c>
      <c r="N241">
        <v>0.05</v>
      </c>
      <c r="O241">
        <v>0</v>
      </c>
      <c r="P241">
        <v>0</v>
      </c>
      <c r="Q241">
        <v>0</v>
      </c>
      <c r="R241">
        <v>35</v>
      </c>
      <c r="S241">
        <v>0</v>
      </c>
      <c r="T241">
        <v>3</v>
      </c>
      <c r="U241">
        <v>24</v>
      </c>
      <c r="V241">
        <v>0</v>
      </c>
      <c r="W241">
        <v>2</v>
      </c>
      <c r="X241">
        <v>43</v>
      </c>
      <c r="Y241">
        <v>107</v>
      </c>
      <c r="Z241">
        <v>0.32710280373831768</v>
      </c>
      <c r="AB241" t="s">
        <v>255</v>
      </c>
      <c r="AC241" s="4">
        <f t="shared" si="83"/>
        <v>-68.260000000000218</v>
      </c>
      <c r="AD241" s="3">
        <f t="shared" si="84"/>
        <v>-27.195219123506064</v>
      </c>
      <c r="AE241" s="3">
        <f t="shared" si="85"/>
        <v>6948.74</v>
      </c>
      <c r="AF241" s="5">
        <f t="shared" si="86"/>
        <v>5.4513480141723539E-2</v>
      </c>
      <c r="AG241" s="12">
        <f t="shared" si="87"/>
        <v>4.513480141723536E-3</v>
      </c>
      <c r="AH241" s="4">
        <f t="shared" si="88"/>
        <v>375.11510788086076</v>
      </c>
      <c r="AI241" s="4">
        <f t="shared" si="89"/>
        <v>3.6848921191392492</v>
      </c>
      <c r="AJ241" s="13">
        <f t="shared" ref="AJ241:AJ253" si="106">-100*AI241/K241</f>
        <v>-0.97278039048026643</v>
      </c>
      <c r="AK241">
        <f t="shared" si="90"/>
        <v>5.3983183696736499E-2</v>
      </c>
      <c r="AL241">
        <f t="shared" si="91"/>
        <v>3.9831836967364961E-3</v>
      </c>
      <c r="AN241" s="15" t="s">
        <v>255</v>
      </c>
      <c r="AO241" s="4">
        <f t="shared" si="92"/>
        <v>-24.600000000000364</v>
      </c>
      <c r="AP241" s="3">
        <f t="shared" ref="AP241:AP283" si="107">100*AO241/C241</f>
        <v>-9.800796812749148</v>
      </c>
      <c r="AQ241" s="3">
        <f t="shared" si="93"/>
        <v>6992.4</v>
      </c>
      <c r="AR241" s="5">
        <f t="shared" si="94"/>
        <v>5.4173102225273155E-2</v>
      </c>
      <c r="AS241" s="5">
        <f t="shared" si="95"/>
        <v>4.1731022252731523E-3</v>
      </c>
      <c r="AT241" s="3">
        <f t="shared" si="96"/>
        <v>377.47201368106028</v>
      </c>
      <c r="AU241" s="4">
        <f t="shared" si="97"/>
        <v>1.3279863189397361</v>
      </c>
      <c r="AV241" s="13">
        <f t="shared" ref="AV241:AV253" si="108">-100*AU241/K241</f>
        <v>-0.35057716973065894</v>
      </c>
      <c r="AW241">
        <f t="shared" si="98"/>
        <v>5.3983183696736499E-2</v>
      </c>
      <c r="AX241">
        <f t="shared" si="99"/>
        <v>3.9831836967364961E-3</v>
      </c>
      <c r="BB241" t="s">
        <v>255</v>
      </c>
    </row>
    <row r="242" spans="1:54" x14ac:dyDescent="0.35">
      <c r="A242" t="s">
        <v>256</v>
      </c>
      <c r="B242">
        <v>8087</v>
      </c>
      <c r="C242">
        <v>415</v>
      </c>
      <c r="D242">
        <v>7993.98</v>
      </c>
      <c r="E242" s="3">
        <f t="shared" si="80"/>
        <v>-93.020000000000437</v>
      </c>
      <c r="F242" s="3">
        <f t="shared" si="100"/>
        <v>-22.414457831325407</v>
      </c>
      <c r="G242">
        <v>7925.84</v>
      </c>
      <c r="H242" s="3">
        <f t="shared" si="81"/>
        <v>-161.15999999999985</v>
      </c>
      <c r="I242" s="3">
        <f t="shared" si="82"/>
        <v>-1.9928279955484092</v>
      </c>
      <c r="J242" s="4">
        <f t="shared" si="101"/>
        <v>-38.833734939759005</v>
      </c>
      <c r="K242">
        <v>2162.6</v>
      </c>
      <c r="L242">
        <v>0.27</v>
      </c>
      <c r="M242">
        <v>0.27</v>
      </c>
      <c r="N242">
        <v>0.27</v>
      </c>
      <c r="O242">
        <v>0</v>
      </c>
      <c r="P242">
        <v>0</v>
      </c>
      <c r="Q242">
        <v>0</v>
      </c>
      <c r="R242">
        <v>45</v>
      </c>
      <c r="S242">
        <v>0</v>
      </c>
      <c r="T242">
        <v>0</v>
      </c>
      <c r="U242">
        <v>80</v>
      </c>
      <c r="V242">
        <v>0</v>
      </c>
      <c r="W242">
        <v>0</v>
      </c>
      <c r="X242">
        <v>42</v>
      </c>
      <c r="Y242">
        <v>167</v>
      </c>
      <c r="Z242">
        <v>0.26946107784431139</v>
      </c>
      <c r="AB242" t="s">
        <v>256</v>
      </c>
      <c r="AC242" s="4">
        <f t="shared" si="83"/>
        <v>-116.15999999999985</v>
      </c>
      <c r="AD242" s="3">
        <f t="shared" si="84"/>
        <v>-27.990361445783098</v>
      </c>
      <c r="AE242" s="3">
        <f t="shared" si="85"/>
        <v>7970.84</v>
      </c>
      <c r="AF242" s="5">
        <f t="shared" si="86"/>
        <v>0.27131393930878051</v>
      </c>
      <c r="AG242" s="12">
        <f t="shared" si="87"/>
        <v>1.3139393087804874E-3</v>
      </c>
      <c r="AH242" s="4">
        <f t="shared" si="88"/>
        <v>2131.5368596512922</v>
      </c>
      <c r="AI242" s="4">
        <f t="shared" si="89"/>
        <v>31.063140348707748</v>
      </c>
      <c r="AJ242" s="13">
        <f t="shared" si="106"/>
        <v>-1.4363793743044369</v>
      </c>
      <c r="AK242">
        <f t="shared" si="90"/>
        <v>0.2674168418449363</v>
      </c>
      <c r="AL242">
        <f t="shared" si="91"/>
        <v>-2.5831581550637139E-3</v>
      </c>
      <c r="AN242" s="15" t="s">
        <v>256</v>
      </c>
      <c r="AO242" s="4">
        <f t="shared" si="92"/>
        <v>-48.020000000000437</v>
      </c>
      <c r="AP242" s="3">
        <f t="shared" si="107"/>
        <v>-11.571084337349502</v>
      </c>
      <c r="AQ242" s="3">
        <f t="shared" si="93"/>
        <v>8038.98</v>
      </c>
      <c r="AR242" s="5">
        <f t="shared" si="94"/>
        <v>0.26901422817322596</v>
      </c>
      <c r="AS242" s="5">
        <f t="shared" si="95"/>
        <v>-9.8577182677406228E-4</v>
      </c>
      <c r="AT242" s="3">
        <f t="shared" si="96"/>
        <v>2149.7586432546059</v>
      </c>
      <c r="AU242" s="4">
        <f t="shared" si="97"/>
        <v>12.841356745394023</v>
      </c>
      <c r="AV242" s="13">
        <f t="shared" si="108"/>
        <v>-0.59379250649190896</v>
      </c>
      <c r="AW242">
        <f t="shared" si="98"/>
        <v>0.2674168418449363</v>
      </c>
      <c r="AX242">
        <f t="shared" si="99"/>
        <v>-2.5831581550637139E-3</v>
      </c>
      <c r="BB242" t="s">
        <v>256</v>
      </c>
    </row>
    <row r="243" spans="1:54" x14ac:dyDescent="0.35">
      <c r="A243" t="s">
        <v>257</v>
      </c>
      <c r="B243">
        <v>1125</v>
      </c>
      <c r="C243">
        <v>14</v>
      </c>
      <c r="D243">
        <v>1125</v>
      </c>
      <c r="E243" s="3">
        <f t="shared" si="80"/>
        <v>0</v>
      </c>
      <c r="F243" s="3">
        <f t="shared" si="100"/>
        <v>0</v>
      </c>
      <c r="G243">
        <v>1125</v>
      </c>
      <c r="H243" s="3">
        <f t="shared" si="81"/>
        <v>0</v>
      </c>
      <c r="I243" s="3">
        <f t="shared" si="82"/>
        <v>0</v>
      </c>
      <c r="J243" s="4">
        <f t="shared" si="101"/>
        <v>0</v>
      </c>
      <c r="K243">
        <v>353</v>
      </c>
      <c r="L243">
        <v>0.31</v>
      </c>
      <c r="M243">
        <v>0.31</v>
      </c>
      <c r="N243">
        <v>0.31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AB243" t="s">
        <v>257</v>
      </c>
      <c r="AC243" s="4">
        <f t="shared" si="83"/>
        <v>0</v>
      </c>
      <c r="AD243" s="3">
        <f t="shared" si="84"/>
        <v>0</v>
      </c>
      <c r="AE243" s="3">
        <f t="shared" si="85"/>
        <v>1125</v>
      </c>
      <c r="AF243" s="5">
        <f t="shared" si="86"/>
        <v>0.31377777777777777</v>
      </c>
      <c r="AG243" s="12">
        <f t="shared" si="87"/>
        <v>3.7777777777777688E-3</v>
      </c>
      <c r="AH243" s="4">
        <f t="shared" si="88"/>
        <v>353</v>
      </c>
      <c r="AI243" s="4">
        <f t="shared" si="89"/>
        <v>0</v>
      </c>
      <c r="AJ243" s="13">
        <f t="shared" si="106"/>
        <v>0</v>
      </c>
      <c r="AK243">
        <f t="shared" si="90"/>
        <v>0.31377777777777777</v>
      </c>
      <c r="AL243">
        <f t="shared" si="91"/>
        <v>3.7777777777777688E-3</v>
      </c>
      <c r="AN243" s="15" t="s">
        <v>257</v>
      </c>
      <c r="AO243" s="4">
        <f t="shared" si="92"/>
        <v>0</v>
      </c>
      <c r="AP243" s="3">
        <f t="shared" si="107"/>
        <v>0</v>
      </c>
      <c r="AQ243" s="3">
        <f t="shared" si="93"/>
        <v>1125</v>
      </c>
      <c r="AR243" s="5">
        <f t="shared" si="94"/>
        <v>0.31377777777777777</v>
      </c>
      <c r="AS243" s="5">
        <f t="shared" si="95"/>
        <v>3.7777777777777688E-3</v>
      </c>
      <c r="AT243" s="3">
        <f t="shared" si="96"/>
        <v>353</v>
      </c>
      <c r="AU243" s="4">
        <f t="shared" si="97"/>
        <v>0</v>
      </c>
      <c r="AV243" s="13">
        <f t="shared" si="108"/>
        <v>0</v>
      </c>
      <c r="AW243">
        <f t="shared" si="98"/>
        <v>0.31377777777777777</v>
      </c>
      <c r="AX243">
        <f t="shared" si="99"/>
        <v>3.7777777777777688E-3</v>
      </c>
      <c r="BB243" t="s">
        <v>257</v>
      </c>
    </row>
    <row r="244" spans="1:54" x14ac:dyDescent="0.35">
      <c r="A244" t="s">
        <v>258</v>
      </c>
      <c r="B244">
        <v>12293</v>
      </c>
      <c r="C244">
        <v>11</v>
      </c>
      <c r="D244">
        <v>12293</v>
      </c>
      <c r="E244" s="3">
        <f t="shared" si="80"/>
        <v>0</v>
      </c>
      <c r="F244" s="3">
        <f t="shared" si="100"/>
        <v>0</v>
      </c>
      <c r="G244">
        <v>12293</v>
      </c>
      <c r="H244" s="3">
        <f t="shared" si="81"/>
        <v>0</v>
      </c>
      <c r="I244" s="3">
        <f t="shared" si="82"/>
        <v>0</v>
      </c>
      <c r="J244" s="4">
        <f t="shared" si="101"/>
        <v>0</v>
      </c>
      <c r="K244">
        <v>2652.8</v>
      </c>
      <c r="L244">
        <v>0.22</v>
      </c>
      <c r="M244">
        <v>0.22</v>
      </c>
      <c r="N244">
        <v>0.22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AB244" t="s">
        <v>258</v>
      </c>
      <c r="AC244" s="4">
        <f t="shared" si="83"/>
        <v>0</v>
      </c>
      <c r="AD244" s="3">
        <f t="shared" si="84"/>
        <v>0</v>
      </c>
      <c r="AE244" s="3">
        <f t="shared" si="85"/>
        <v>12293</v>
      </c>
      <c r="AF244" s="5">
        <f t="shared" si="86"/>
        <v>0.21579760839502157</v>
      </c>
      <c r="AG244" s="12">
        <f t="shared" si="87"/>
        <v>-4.2023916049784282E-3</v>
      </c>
      <c r="AH244" s="4">
        <f t="shared" si="88"/>
        <v>2652.8</v>
      </c>
      <c r="AI244" s="4">
        <f t="shared" si="89"/>
        <v>0</v>
      </c>
      <c r="AJ244" s="13">
        <f t="shared" si="106"/>
        <v>0</v>
      </c>
      <c r="AK244">
        <f t="shared" si="90"/>
        <v>0.21579760839502157</v>
      </c>
      <c r="AL244">
        <f t="shared" si="91"/>
        <v>-4.2023916049784282E-3</v>
      </c>
      <c r="AN244" s="15" t="s">
        <v>258</v>
      </c>
      <c r="AO244" s="4">
        <f t="shared" si="92"/>
        <v>0</v>
      </c>
      <c r="AP244" s="3">
        <f t="shared" si="107"/>
        <v>0</v>
      </c>
      <c r="AQ244" s="3">
        <f t="shared" si="93"/>
        <v>12293</v>
      </c>
      <c r="AR244" s="5">
        <f t="shared" si="94"/>
        <v>0.21579760839502157</v>
      </c>
      <c r="AS244" s="5">
        <f t="shared" si="95"/>
        <v>-4.2023916049784282E-3</v>
      </c>
      <c r="AT244" s="3">
        <f t="shared" si="96"/>
        <v>2652.8</v>
      </c>
      <c r="AU244" s="4">
        <f t="shared" si="97"/>
        <v>0</v>
      </c>
      <c r="AV244" s="13">
        <f t="shared" si="108"/>
        <v>0</v>
      </c>
      <c r="AW244">
        <f t="shared" si="98"/>
        <v>0.21579760839502157</v>
      </c>
      <c r="AX244">
        <f t="shared" si="99"/>
        <v>-4.2023916049784282E-3</v>
      </c>
      <c r="BB244" t="s">
        <v>258</v>
      </c>
    </row>
    <row r="245" spans="1:54" x14ac:dyDescent="0.35">
      <c r="A245" t="s">
        <v>259</v>
      </c>
      <c r="B245">
        <v>18706</v>
      </c>
      <c r="C245">
        <v>408</v>
      </c>
      <c r="D245">
        <v>18642.5</v>
      </c>
      <c r="E245" s="3">
        <f t="shared" si="80"/>
        <v>-63.5</v>
      </c>
      <c r="F245" s="3">
        <f t="shared" si="100"/>
        <v>-15.563725490196079</v>
      </c>
      <c r="G245">
        <v>18595.990000000002</v>
      </c>
      <c r="H245" s="3">
        <f t="shared" si="81"/>
        <v>-110.0099999999984</v>
      </c>
      <c r="I245" s="3">
        <f t="shared" si="82"/>
        <v>-0.58810007484228799</v>
      </c>
      <c r="J245" s="4">
        <f t="shared" si="101"/>
        <v>-26.963235294117254</v>
      </c>
      <c r="K245">
        <v>1853.4</v>
      </c>
      <c r="L245">
        <v>0.1</v>
      </c>
      <c r="M245">
        <v>0.1</v>
      </c>
      <c r="N245">
        <v>0.1</v>
      </c>
      <c r="O245">
        <v>0</v>
      </c>
      <c r="P245">
        <v>0</v>
      </c>
      <c r="Q245">
        <v>0</v>
      </c>
      <c r="R245">
        <v>52</v>
      </c>
      <c r="S245">
        <v>0</v>
      </c>
      <c r="T245">
        <v>0</v>
      </c>
      <c r="U245">
        <v>39</v>
      </c>
      <c r="V245">
        <v>0</v>
      </c>
      <c r="W245">
        <v>0</v>
      </c>
      <c r="X245">
        <v>23</v>
      </c>
      <c r="Y245">
        <v>114</v>
      </c>
      <c r="Z245">
        <v>0.45614035087719301</v>
      </c>
      <c r="AB245" t="s">
        <v>259</v>
      </c>
      <c r="AC245" s="4">
        <f t="shared" si="83"/>
        <v>-58.009999999998399</v>
      </c>
      <c r="AD245" s="3">
        <f t="shared" si="84"/>
        <v>-14.218137254901569</v>
      </c>
      <c r="AE245" s="3">
        <f t="shared" si="85"/>
        <v>18647.990000000002</v>
      </c>
      <c r="AF245" s="5">
        <f t="shared" si="86"/>
        <v>9.9388727685932904E-2</v>
      </c>
      <c r="AG245" s="12">
        <f t="shared" si="87"/>
        <v>-6.112723140671017E-4</v>
      </c>
      <c r="AH245" s="4">
        <f t="shared" si="88"/>
        <v>1847.6523396771092</v>
      </c>
      <c r="AI245" s="4">
        <f t="shared" si="89"/>
        <v>5.7476603228908516</v>
      </c>
      <c r="AJ245" s="13">
        <f t="shared" si="106"/>
        <v>-0.31011440179620436</v>
      </c>
      <c r="AK245">
        <f t="shared" si="90"/>
        <v>9.9080508927616814E-2</v>
      </c>
      <c r="AL245">
        <f t="shared" si="91"/>
        <v>-9.1949107238319117E-4</v>
      </c>
      <c r="AN245" s="15" t="s">
        <v>259</v>
      </c>
      <c r="AO245" s="4">
        <f t="shared" si="92"/>
        <v>-11.5</v>
      </c>
      <c r="AP245" s="3">
        <f t="shared" si="107"/>
        <v>-2.8186274509803924</v>
      </c>
      <c r="AQ245" s="3">
        <f t="shared" si="93"/>
        <v>18694.5</v>
      </c>
      <c r="AR245" s="5">
        <f t="shared" si="94"/>
        <v>9.9141458717804706E-2</v>
      </c>
      <c r="AS245" s="5">
        <f t="shared" si="95"/>
        <v>-8.5854128219529924E-4</v>
      </c>
      <c r="AT245" s="3">
        <f t="shared" si="96"/>
        <v>1852.2605741473324</v>
      </c>
      <c r="AU245" s="4">
        <f t="shared" si="97"/>
        <v>1.1394258526677277</v>
      </c>
      <c r="AV245" s="13">
        <f t="shared" si="108"/>
        <v>-6.1477600769813727E-2</v>
      </c>
      <c r="AW245">
        <f t="shared" si="98"/>
        <v>9.9080508927616801E-2</v>
      </c>
      <c r="AX245">
        <f t="shared" si="99"/>
        <v>-9.1949107238320504E-4</v>
      </c>
      <c r="BB245" t="s">
        <v>259</v>
      </c>
    </row>
    <row r="246" spans="1:54" x14ac:dyDescent="0.35">
      <c r="A246" t="s">
        <v>260</v>
      </c>
      <c r="B246">
        <v>42342</v>
      </c>
      <c r="C246">
        <v>899</v>
      </c>
      <c r="D246">
        <v>42202.75</v>
      </c>
      <c r="E246" s="3">
        <f t="shared" si="80"/>
        <v>-139.25</v>
      </c>
      <c r="F246" s="3">
        <f t="shared" si="100"/>
        <v>-15.489432703003336</v>
      </c>
      <c r="G246">
        <v>42100.75</v>
      </c>
      <c r="H246" s="3">
        <f t="shared" si="81"/>
        <v>-241.25</v>
      </c>
      <c r="I246" s="3">
        <f t="shared" si="82"/>
        <v>-0.56976524491049074</v>
      </c>
      <c r="J246" s="4">
        <f t="shared" si="101"/>
        <v>-26.835372636262512</v>
      </c>
      <c r="K246">
        <v>21107.200000000001</v>
      </c>
      <c r="L246">
        <v>0.5</v>
      </c>
      <c r="M246">
        <v>0.5</v>
      </c>
      <c r="N246">
        <v>0.5</v>
      </c>
      <c r="O246">
        <v>0</v>
      </c>
      <c r="P246">
        <v>0</v>
      </c>
      <c r="Q246">
        <v>0</v>
      </c>
      <c r="R246">
        <v>120</v>
      </c>
      <c r="S246">
        <v>0</v>
      </c>
      <c r="T246">
        <v>12</v>
      </c>
      <c r="U246">
        <v>15</v>
      </c>
      <c r="V246">
        <v>0</v>
      </c>
      <c r="W246">
        <v>0</v>
      </c>
      <c r="X246">
        <v>103</v>
      </c>
      <c r="Y246">
        <v>250</v>
      </c>
      <c r="Z246">
        <v>0.48</v>
      </c>
      <c r="AB246" t="s">
        <v>260</v>
      </c>
      <c r="AC246" s="4">
        <f t="shared" si="83"/>
        <v>-121.25</v>
      </c>
      <c r="AD246" s="3">
        <f t="shared" si="84"/>
        <v>-13.487208008898776</v>
      </c>
      <c r="AE246" s="3">
        <f t="shared" si="85"/>
        <v>42220.75</v>
      </c>
      <c r="AF246" s="5">
        <f t="shared" si="86"/>
        <v>0.49992480000947404</v>
      </c>
      <c r="AG246" s="12">
        <f t="shared" si="87"/>
        <v>-7.5199990525964822E-5</v>
      </c>
      <c r="AH246" s="4">
        <f t="shared" si="88"/>
        <v>21046.757696849465</v>
      </c>
      <c r="AI246" s="4">
        <f t="shared" si="89"/>
        <v>60.442303150535736</v>
      </c>
      <c r="AJ246" s="13">
        <f t="shared" si="106"/>
        <v>-0.28635869821926041</v>
      </c>
      <c r="AK246">
        <f t="shared" si="90"/>
        <v>0.49849322186009165</v>
      </c>
      <c r="AL246">
        <f t="shared" si="91"/>
        <v>-1.5067781399083491E-3</v>
      </c>
      <c r="AN246" s="15" t="s">
        <v>260</v>
      </c>
      <c r="AO246" s="4">
        <f t="shared" si="92"/>
        <v>-19.25</v>
      </c>
      <c r="AP246" s="3">
        <f t="shared" si="107"/>
        <v>-2.1412680756395996</v>
      </c>
      <c r="AQ246" s="3">
        <f t="shared" si="93"/>
        <v>42322.75</v>
      </c>
      <c r="AR246" s="5">
        <f t="shared" si="94"/>
        <v>0.49871995557944604</v>
      </c>
      <c r="AS246" s="5">
        <f t="shared" si="95"/>
        <v>-1.2800444205539607E-3</v>
      </c>
      <c r="AT246" s="3">
        <f t="shared" si="96"/>
        <v>21097.604005479192</v>
      </c>
      <c r="AU246" s="4">
        <f t="shared" si="97"/>
        <v>9.5959945208087447</v>
      </c>
      <c r="AV246" s="13">
        <f t="shared" si="108"/>
        <v>-4.5463133531727297E-2</v>
      </c>
      <c r="AW246">
        <f t="shared" si="98"/>
        <v>0.4984932218600916</v>
      </c>
      <c r="AX246">
        <f t="shared" si="99"/>
        <v>-1.5067781399084046E-3</v>
      </c>
      <c r="BB246" t="s">
        <v>260</v>
      </c>
    </row>
    <row r="247" spans="1:54" x14ac:dyDescent="0.35">
      <c r="A247" t="s">
        <v>261</v>
      </c>
      <c r="B247">
        <v>7739</v>
      </c>
      <c r="C247">
        <v>601</v>
      </c>
      <c r="D247">
        <v>7600.31</v>
      </c>
      <c r="E247" s="3">
        <f t="shared" si="80"/>
        <v>-138.6899999999996</v>
      </c>
      <c r="F247" s="3">
        <f t="shared" si="100"/>
        <v>-23.076539101497438</v>
      </c>
      <c r="G247">
        <v>7498.72</v>
      </c>
      <c r="H247" s="3">
        <f t="shared" si="81"/>
        <v>-240.27999999999975</v>
      </c>
      <c r="I247" s="3">
        <f t="shared" si="82"/>
        <v>-3.1047939010208006</v>
      </c>
      <c r="J247" s="4">
        <f t="shared" si="101"/>
        <v>-39.980033277870177</v>
      </c>
      <c r="K247">
        <v>822.4</v>
      </c>
      <c r="L247">
        <v>0.11</v>
      </c>
      <c r="M247">
        <v>0.11</v>
      </c>
      <c r="N247">
        <v>0.11</v>
      </c>
      <c r="O247">
        <v>0</v>
      </c>
      <c r="P247">
        <v>0</v>
      </c>
      <c r="Q247">
        <v>0</v>
      </c>
      <c r="R247">
        <v>55</v>
      </c>
      <c r="S247">
        <v>2</v>
      </c>
      <c r="T247">
        <v>61</v>
      </c>
      <c r="U247">
        <v>64</v>
      </c>
      <c r="V247">
        <v>2</v>
      </c>
      <c r="W247">
        <v>0</v>
      </c>
      <c r="X247">
        <v>65</v>
      </c>
      <c r="Y247">
        <v>249</v>
      </c>
      <c r="Z247">
        <v>0.22088353413654621</v>
      </c>
      <c r="AB247" t="s">
        <v>261</v>
      </c>
      <c r="AC247" s="4">
        <f t="shared" si="83"/>
        <v>-185.27999999999975</v>
      </c>
      <c r="AD247" s="3">
        <f t="shared" si="84"/>
        <v>-30.828618968385982</v>
      </c>
      <c r="AE247" s="3">
        <f t="shared" si="85"/>
        <v>7553.72</v>
      </c>
      <c r="AF247" s="5">
        <f t="shared" si="86"/>
        <v>0.10887350868181504</v>
      </c>
      <c r="AG247" s="12">
        <f t="shared" si="87"/>
        <v>-1.1264913181849578E-3</v>
      </c>
      <c r="AH247" s="4">
        <f t="shared" si="88"/>
        <v>802.7108577335573</v>
      </c>
      <c r="AI247" s="4">
        <f t="shared" si="89"/>
        <v>19.689142266442673</v>
      </c>
      <c r="AJ247" s="13">
        <f t="shared" si="106"/>
        <v>-2.3941077658612202</v>
      </c>
      <c r="AK247">
        <f t="shared" si="90"/>
        <v>0.10626695955549813</v>
      </c>
      <c r="AL247">
        <f t="shared" si="91"/>
        <v>-3.7330404445018728E-3</v>
      </c>
      <c r="AN247" s="15" t="s">
        <v>261</v>
      </c>
      <c r="AO247" s="4">
        <f t="shared" si="92"/>
        <v>-83.6899999999996</v>
      </c>
      <c r="AP247" s="3">
        <f t="shared" si="107"/>
        <v>-13.925124792013245</v>
      </c>
      <c r="AQ247" s="3">
        <f t="shared" si="93"/>
        <v>7655.31</v>
      </c>
      <c r="AR247" s="5">
        <f t="shared" si="94"/>
        <v>0.10742869981751228</v>
      </c>
      <c r="AS247" s="5">
        <f t="shared" si="95"/>
        <v>-2.571300182487718E-3</v>
      </c>
      <c r="AT247" s="3">
        <f t="shared" si="96"/>
        <v>813.50651815480035</v>
      </c>
      <c r="AU247" s="4">
        <f t="shared" si="97"/>
        <v>8.8934818451996307</v>
      </c>
      <c r="AV247" s="13">
        <f t="shared" si="108"/>
        <v>-1.0814058663910058</v>
      </c>
      <c r="AW247">
        <f t="shared" si="98"/>
        <v>0.10626695955549811</v>
      </c>
      <c r="AX247">
        <f t="shared" si="99"/>
        <v>-3.7330404445018867E-3</v>
      </c>
      <c r="BB247" t="s">
        <v>261</v>
      </c>
    </row>
    <row r="248" spans="1:54" x14ac:dyDescent="0.35">
      <c r="A248" t="s">
        <v>262</v>
      </c>
      <c r="B248">
        <v>15349</v>
      </c>
      <c r="C248">
        <v>290</v>
      </c>
      <c r="D248">
        <v>15323.93</v>
      </c>
      <c r="E248" s="3">
        <f t="shared" si="80"/>
        <v>-25.069999999999709</v>
      </c>
      <c r="F248" s="3">
        <f t="shared" si="100"/>
        <v>-8.6448275862067963</v>
      </c>
      <c r="G248">
        <v>15305.58</v>
      </c>
      <c r="H248" s="3">
        <f t="shared" si="81"/>
        <v>-43.420000000000073</v>
      </c>
      <c r="I248" s="3">
        <f t="shared" si="82"/>
        <v>-0.28288487849371341</v>
      </c>
      <c r="J248" s="4">
        <f t="shared" si="101"/>
        <v>-14.972413793103474</v>
      </c>
      <c r="K248">
        <v>966</v>
      </c>
      <c r="L248">
        <v>0.06</v>
      </c>
      <c r="M248">
        <v>0.06</v>
      </c>
      <c r="N248">
        <v>0.06</v>
      </c>
      <c r="O248">
        <v>0</v>
      </c>
      <c r="P248">
        <v>0</v>
      </c>
      <c r="Q248">
        <v>0</v>
      </c>
      <c r="R248">
        <v>6</v>
      </c>
      <c r="S248">
        <v>0</v>
      </c>
      <c r="T248">
        <v>0</v>
      </c>
      <c r="U248">
        <v>8</v>
      </c>
      <c r="V248">
        <v>1</v>
      </c>
      <c r="W248">
        <v>0</v>
      </c>
      <c r="X248">
        <v>30</v>
      </c>
      <c r="Y248">
        <v>45</v>
      </c>
      <c r="Z248">
        <v>0.1333333333333333</v>
      </c>
      <c r="AB248" t="s">
        <v>262</v>
      </c>
      <c r="AC248" s="4">
        <f t="shared" si="83"/>
        <v>-37.420000000000073</v>
      </c>
      <c r="AD248" s="3">
        <f t="shared" si="84"/>
        <v>-12.903448275862093</v>
      </c>
      <c r="AE248" s="3">
        <f t="shared" si="85"/>
        <v>15311.58</v>
      </c>
      <c r="AF248" s="5">
        <f t="shared" si="86"/>
        <v>6.3089504806166319E-2</v>
      </c>
      <c r="AG248" s="12">
        <f t="shared" si="87"/>
        <v>3.0895048061663211E-3</v>
      </c>
      <c r="AH248" s="4">
        <f t="shared" si="88"/>
        <v>963.64494625057</v>
      </c>
      <c r="AI248" s="4">
        <f t="shared" si="89"/>
        <v>2.3550537494299988</v>
      </c>
      <c r="AJ248" s="13">
        <f t="shared" si="106"/>
        <v>-0.24379438399896466</v>
      </c>
      <c r="AK248">
        <f t="shared" si="90"/>
        <v>6.2935696136556127E-2</v>
      </c>
      <c r="AL248">
        <f t="shared" si="91"/>
        <v>2.935696136556129E-3</v>
      </c>
      <c r="AN248" s="15" t="s">
        <v>262</v>
      </c>
      <c r="AO248" s="4">
        <f t="shared" si="92"/>
        <v>-19.069999999999709</v>
      </c>
      <c r="AP248" s="3">
        <f t="shared" si="107"/>
        <v>-6.5758620689654173</v>
      </c>
      <c r="AQ248" s="3">
        <f t="shared" si="93"/>
        <v>15329.93</v>
      </c>
      <c r="AR248" s="5">
        <f t="shared" si="94"/>
        <v>6.3013986365234545E-2</v>
      </c>
      <c r="AS248" s="5">
        <f t="shared" si="95"/>
        <v>3.0139863652345472E-3</v>
      </c>
      <c r="AT248" s="3">
        <f t="shared" si="96"/>
        <v>964.79981627467589</v>
      </c>
      <c r="AU248" s="4">
        <f t="shared" si="97"/>
        <v>1.2001837253241092</v>
      </c>
      <c r="AV248" s="13">
        <f t="shared" si="108"/>
        <v>-0.12424262166916245</v>
      </c>
      <c r="AW248">
        <f t="shared" si="98"/>
        <v>6.2935696136556127E-2</v>
      </c>
      <c r="AX248">
        <f t="shared" si="99"/>
        <v>2.935696136556129E-3</v>
      </c>
      <c r="BB248" t="s">
        <v>262</v>
      </c>
    </row>
    <row r="249" spans="1:54" x14ac:dyDescent="0.35">
      <c r="A249" t="s">
        <v>263</v>
      </c>
      <c r="B249">
        <v>1177</v>
      </c>
      <c r="C249">
        <v>32</v>
      </c>
      <c r="D249">
        <v>1171.43</v>
      </c>
      <c r="E249" s="3">
        <f t="shared" si="80"/>
        <v>-5.5699999999999363</v>
      </c>
      <c r="F249" s="3">
        <f t="shared" si="100"/>
        <v>-17.406249999999801</v>
      </c>
      <c r="G249">
        <v>1167.3499999999999</v>
      </c>
      <c r="H249" s="3">
        <f t="shared" si="81"/>
        <v>-9.6500000000000909</v>
      </c>
      <c r="I249" s="3">
        <f t="shared" si="82"/>
        <v>-0.81988105352592111</v>
      </c>
      <c r="J249" s="4">
        <f t="shared" si="101"/>
        <v>-30.156250000000284</v>
      </c>
      <c r="K249">
        <v>338.2</v>
      </c>
      <c r="L249">
        <v>0.28999999999999998</v>
      </c>
      <c r="M249">
        <v>0.28999999999999998</v>
      </c>
      <c r="N249">
        <v>0.28999999999999998</v>
      </c>
      <c r="O249">
        <v>0</v>
      </c>
      <c r="P249">
        <v>0</v>
      </c>
      <c r="Q249">
        <v>0</v>
      </c>
      <c r="R249">
        <v>4</v>
      </c>
      <c r="S249">
        <v>0</v>
      </c>
      <c r="T249">
        <v>0</v>
      </c>
      <c r="U249">
        <v>6</v>
      </c>
      <c r="V249">
        <v>0</v>
      </c>
      <c r="W249">
        <v>0</v>
      </c>
      <c r="X249">
        <v>0</v>
      </c>
      <c r="Y249">
        <v>10</v>
      </c>
      <c r="Z249">
        <v>0.4</v>
      </c>
      <c r="AB249" t="s">
        <v>263</v>
      </c>
      <c r="AC249" s="4">
        <f t="shared" si="83"/>
        <v>-5.6500000000000909</v>
      </c>
      <c r="AD249" s="3">
        <f t="shared" si="84"/>
        <v>-17.656250000000284</v>
      </c>
      <c r="AE249" s="3">
        <f t="shared" si="85"/>
        <v>1171.3499999999999</v>
      </c>
      <c r="AF249" s="5">
        <f t="shared" si="86"/>
        <v>0.28872668288726683</v>
      </c>
      <c r="AG249" s="12">
        <f t="shared" si="87"/>
        <v>-1.2733171127331522E-3</v>
      </c>
      <c r="AH249" s="4">
        <f t="shared" si="88"/>
        <v>336.57652506372131</v>
      </c>
      <c r="AI249" s="4">
        <f t="shared" si="89"/>
        <v>1.6234749362786829</v>
      </c>
      <c r="AJ249" s="13">
        <f t="shared" si="106"/>
        <v>-0.48003398470688435</v>
      </c>
      <c r="AK249">
        <f t="shared" si="90"/>
        <v>0.28734069668649109</v>
      </c>
      <c r="AL249">
        <f t="shared" si="91"/>
        <v>-2.6593033135088873E-3</v>
      </c>
      <c r="AN249" s="15" t="s">
        <v>263</v>
      </c>
      <c r="AO249" s="4">
        <f t="shared" si="92"/>
        <v>-1.5699999999999363</v>
      </c>
      <c r="AP249" s="3">
        <f t="shared" si="107"/>
        <v>-4.906249999999801</v>
      </c>
      <c r="AQ249" s="3">
        <f t="shared" si="93"/>
        <v>1175.43</v>
      </c>
      <c r="AR249" s="5">
        <f t="shared" si="94"/>
        <v>0.28772449231345121</v>
      </c>
      <c r="AS249" s="5">
        <f t="shared" si="95"/>
        <v>-2.2755076865487722E-3</v>
      </c>
      <c r="AT249" s="3">
        <f t="shared" si="96"/>
        <v>337.74887510620221</v>
      </c>
      <c r="AU249" s="4">
        <f t="shared" si="97"/>
        <v>0.45112489379778253</v>
      </c>
      <c r="AV249" s="13">
        <f t="shared" si="108"/>
        <v>-0.13338997451146734</v>
      </c>
      <c r="AW249">
        <f t="shared" si="98"/>
        <v>0.28734069668649104</v>
      </c>
      <c r="AX249">
        <f t="shared" si="99"/>
        <v>-2.6593033135089428E-3</v>
      </c>
      <c r="BB249" t="s">
        <v>263</v>
      </c>
    </row>
    <row r="250" spans="1:54" x14ac:dyDescent="0.35">
      <c r="A250" t="s">
        <v>264</v>
      </c>
      <c r="B250">
        <v>6601</v>
      </c>
      <c r="C250">
        <v>639</v>
      </c>
      <c r="D250">
        <v>6568.14</v>
      </c>
      <c r="E250" s="3">
        <f t="shared" si="80"/>
        <v>-32.859999999999673</v>
      </c>
      <c r="F250" s="3">
        <f t="shared" si="100"/>
        <v>-5.1424100156494008</v>
      </c>
      <c r="G250">
        <v>6544.07</v>
      </c>
      <c r="H250" s="3">
        <f t="shared" si="81"/>
        <v>-56.930000000000291</v>
      </c>
      <c r="I250" s="3">
        <f t="shared" si="82"/>
        <v>-0.86244508407817433</v>
      </c>
      <c r="J250" s="4">
        <f t="shared" si="101"/>
        <v>-8.9092331768388568</v>
      </c>
      <c r="K250">
        <v>1040.8</v>
      </c>
      <c r="L250">
        <v>0.16</v>
      </c>
      <c r="M250">
        <v>0.16</v>
      </c>
      <c r="N250">
        <v>0.16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35</v>
      </c>
      <c r="V250">
        <v>0</v>
      </c>
      <c r="W250">
        <v>0</v>
      </c>
      <c r="X250">
        <v>24</v>
      </c>
      <c r="Y250">
        <v>59</v>
      </c>
      <c r="Z250">
        <v>0</v>
      </c>
      <c r="AB250" t="s">
        <v>264</v>
      </c>
      <c r="AC250" s="4">
        <f t="shared" si="83"/>
        <v>-56.930000000000291</v>
      </c>
      <c r="AD250" s="3">
        <f t="shared" si="84"/>
        <v>-8.9092331768388568</v>
      </c>
      <c r="AE250" s="3">
        <f t="shared" si="85"/>
        <v>6544.07</v>
      </c>
      <c r="AF250" s="5">
        <f t="shared" si="86"/>
        <v>0.15904475349438499</v>
      </c>
      <c r="AG250" s="12">
        <f t="shared" si="87"/>
        <v>-9.5524650561501501E-4</v>
      </c>
      <c r="AH250" s="4">
        <f t="shared" si="88"/>
        <v>1031.8236715649143</v>
      </c>
      <c r="AI250" s="4">
        <f t="shared" si="89"/>
        <v>8.9763284350856338</v>
      </c>
      <c r="AJ250" s="13">
        <f t="shared" si="106"/>
        <v>-0.86244508407817388</v>
      </c>
      <c r="AK250">
        <f t="shared" si="90"/>
        <v>0.15767307983638842</v>
      </c>
      <c r="AL250">
        <f t="shared" si="91"/>
        <v>-2.3269201636115788E-3</v>
      </c>
      <c r="AN250" s="15" t="s">
        <v>264</v>
      </c>
      <c r="AO250" s="4">
        <f t="shared" si="92"/>
        <v>-32.859999999999673</v>
      </c>
      <c r="AP250" s="3">
        <f t="shared" si="107"/>
        <v>-5.1424100156494008</v>
      </c>
      <c r="AQ250" s="3">
        <f t="shared" si="93"/>
        <v>6568.14</v>
      </c>
      <c r="AR250" s="5">
        <f t="shared" si="94"/>
        <v>0.15846190854640735</v>
      </c>
      <c r="AS250" s="5">
        <f t="shared" si="95"/>
        <v>-1.5380914535926549E-3</v>
      </c>
      <c r="AT250" s="3">
        <f t="shared" si="96"/>
        <v>1035.6188625965763</v>
      </c>
      <c r="AU250" s="4">
        <f t="shared" si="97"/>
        <v>5.1811374034236906</v>
      </c>
      <c r="AV250" s="13">
        <f t="shared" si="108"/>
        <v>-0.49780336312679579</v>
      </c>
      <c r="AW250">
        <f t="shared" si="98"/>
        <v>0.15767307983638842</v>
      </c>
      <c r="AX250">
        <f t="shared" si="99"/>
        <v>-2.3269201636115788E-3</v>
      </c>
      <c r="BB250" t="s">
        <v>264</v>
      </c>
    </row>
    <row r="251" spans="1:54" x14ac:dyDescent="0.35">
      <c r="A251" t="s">
        <v>265</v>
      </c>
      <c r="B251">
        <v>446</v>
      </c>
      <c r="C251">
        <v>3</v>
      </c>
      <c r="D251">
        <v>446</v>
      </c>
      <c r="E251" s="3">
        <f t="shared" si="80"/>
        <v>0</v>
      </c>
      <c r="F251" s="3">
        <f t="shared" si="100"/>
        <v>0</v>
      </c>
      <c r="G251">
        <v>446</v>
      </c>
      <c r="H251" s="3">
        <f t="shared" si="81"/>
        <v>0</v>
      </c>
      <c r="I251" s="3">
        <f t="shared" si="82"/>
        <v>0</v>
      </c>
      <c r="J251" s="4">
        <f t="shared" si="101"/>
        <v>0</v>
      </c>
      <c r="K251">
        <v>623.79999999999995</v>
      </c>
      <c r="L251">
        <v>1.4</v>
      </c>
      <c r="M251">
        <v>1.4</v>
      </c>
      <c r="N251">
        <v>1.4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AB251" t="s">
        <v>265</v>
      </c>
      <c r="AC251" s="4">
        <f t="shared" si="83"/>
        <v>0</v>
      </c>
      <c r="AD251" s="3">
        <f t="shared" si="84"/>
        <v>0</v>
      </c>
      <c r="AE251" s="3">
        <f t="shared" si="85"/>
        <v>446</v>
      </c>
      <c r="AF251" s="5">
        <f t="shared" si="86"/>
        <v>1.3986547085201793</v>
      </c>
      <c r="AG251" s="12">
        <f t="shared" si="87"/>
        <v>-1.3452914798206539E-3</v>
      </c>
      <c r="AH251" s="4">
        <f t="shared" si="88"/>
        <v>623.79999999999995</v>
      </c>
      <c r="AI251" s="4">
        <f t="shared" si="89"/>
        <v>0</v>
      </c>
      <c r="AJ251" s="13">
        <f t="shared" si="106"/>
        <v>0</v>
      </c>
      <c r="AK251">
        <f t="shared" si="90"/>
        <v>1.3986547085201793</v>
      </c>
      <c r="AL251">
        <f t="shared" si="91"/>
        <v>-1.3452914798206539E-3</v>
      </c>
      <c r="AN251" s="15" t="s">
        <v>265</v>
      </c>
      <c r="AO251" s="4">
        <f t="shared" si="92"/>
        <v>0</v>
      </c>
      <c r="AP251" s="3">
        <f t="shared" si="107"/>
        <v>0</v>
      </c>
      <c r="AQ251" s="3">
        <f t="shared" si="93"/>
        <v>446</v>
      </c>
      <c r="AR251" s="5">
        <f t="shared" si="94"/>
        <v>1.3986547085201793</v>
      </c>
      <c r="AS251" s="5">
        <f t="shared" si="95"/>
        <v>-1.3452914798206539E-3</v>
      </c>
      <c r="AT251" s="3">
        <f t="shared" si="96"/>
        <v>623.79999999999995</v>
      </c>
      <c r="AU251" s="4">
        <f t="shared" si="97"/>
        <v>0</v>
      </c>
      <c r="AV251" s="13">
        <f t="shared" si="108"/>
        <v>0</v>
      </c>
      <c r="AW251">
        <f t="shared" si="98"/>
        <v>1.3986547085201793</v>
      </c>
      <c r="AX251">
        <f t="shared" si="99"/>
        <v>-1.3452914798206539E-3</v>
      </c>
      <c r="BB251" t="s">
        <v>265</v>
      </c>
    </row>
    <row r="252" spans="1:54" x14ac:dyDescent="0.35">
      <c r="A252" t="s">
        <v>266</v>
      </c>
      <c r="B252">
        <v>1246</v>
      </c>
      <c r="C252">
        <v>2</v>
      </c>
      <c r="D252">
        <v>1246</v>
      </c>
      <c r="E252" s="3">
        <f t="shared" si="80"/>
        <v>0</v>
      </c>
      <c r="F252" s="3">
        <f t="shared" si="100"/>
        <v>0</v>
      </c>
      <c r="G252">
        <v>1246</v>
      </c>
      <c r="H252" s="3">
        <f t="shared" si="81"/>
        <v>0</v>
      </c>
      <c r="I252" s="3">
        <f t="shared" si="82"/>
        <v>0</v>
      </c>
      <c r="J252" s="4">
        <f t="shared" si="101"/>
        <v>0</v>
      </c>
      <c r="K252">
        <v>814</v>
      </c>
      <c r="L252">
        <v>0.65</v>
      </c>
      <c r="M252">
        <v>0.65</v>
      </c>
      <c r="N252">
        <v>0.65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AB252" t="s">
        <v>266</v>
      </c>
      <c r="AC252" s="4">
        <f t="shared" si="83"/>
        <v>0</v>
      </c>
      <c r="AD252" s="3">
        <f t="shared" si="84"/>
        <v>0</v>
      </c>
      <c r="AE252" s="3">
        <f t="shared" si="85"/>
        <v>1246</v>
      </c>
      <c r="AF252" s="5">
        <f t="shared" si="86"/>
        <v>0.6532905296950241</v>
      </c>
      <c r="AG252" s="12">
        <f t="shared" si="87"/>
        <v>3.2905296950240803E-3</v>
      </c>
      <c r="AH252" s="4">
        <f t="shared" si="88"/>
        <v>814</v>
      </c>
      <c r="AI252" s="4">
        <f t="shared" si="89"/>
        <v>0</v>
      </c>
      <c r="AJ252" s="13">
        <f t="shared" si="106"/>
        <v>0</v>
      </c>
      <c r="AK252">
        <f t="shared" si="90"/>
        <v>0.6532905296950241</v>
      </c>
      <c r="AL252">
        <f t="shared" si="91"/>
        <v>3.2905296950240803E-3</v>
      </c>
      <c r="AN252" s="15" t="s">
        <v>266</v>
      </c>
      <c r="AO252" s="4">
        <f t="shared" si="92"/>
        <v>0</v>
      </c>
      <c r="AP252" s="3">
        <f t="shared" si="107"/>
        <v>0</v>
      </c>
      <c r="AQ252" s="3">
        <f t="shared" si="93"/>
        <v>1246</v>
      </c>
      <c r="AR252" s="5">
        <f t="shared" si="94"/>
        <v>0.6532905296950241</v>
      </c>
      <c r="AS252" s="5">
        <f t="shared" si="95"/>
        <v>3.2905296950240803E-3</v>
      </c>
      <c r="AT252" s="3">
        <f t="shared" si="96"/>
        <v>814</v>
      </c>
      <c r="AU252" s="4">
        <f t="shared" si="97"/>
        <v>0</v>
      </c>
      <c r="AV252" s="13">
        <f t="shared" si="108"/>
        <v>0</v>
      </c>
      <c r="AW252">
        <f t="shared" si="98"/>
        <v>0.6532905296950241</v>
      </c>
      <c r="AX252">
        <f t="shared" si="99"/>
        <v>3.2905296950240803E-3</v>
      </c>
      <c r="BB252" t="s">
        <v>266</v>
      </c>
    </row>
    <row r="253" spans="1:54" x14ac:dyDescent="0.35">
      <c r="A253" t="s">
        <v>267</v>
      </c>
      <c r="B253">
        <v>7724</v>
      </c>
      <c r="C253">
        <v>426</v>
      </c>
      <c r="D253">
        <v>7710.08</v>
      </c>
      <c r="E253" s="3">
        <f t="shared" si="80"/>
        <v>-13.920000000000073</v>
      </c>
      <c r="F253" s="3">
        <f t="shared" si="100"/>
        <v>-3.2676056338028339</v>
      </c>
      <c r="G253">
        <v>7699.88</v>
      </c>
      <c r="H253" s="3">
        <f t="shared" si="81"/>
        <v>-24.119999999999891</v>
      </c>
      <c r="I253" s="3">
        <f t="shared" si="82"/>
        <v>-0.31227343345416742</v>
      </c>
      <c r="J253" s="4">
        <f t="shared" si="101"/>
        <v>-5.6619718309858902</v>
      </c>
      <c r="K253">
        <v>6468.4</v>
      </c>
      <c r="L253">
        <v>0.84</v>
      </c>
      <c r="M253">
        <v>0.84</v>
      </c>
      <c r="N253">
        <v>0.84</v>
      </c>
      <c r="O253">
        <v>0</v>
      </c>
      <c r="P253">
        <v>0</v>
      </c>
      <c r="Q253">
        <v>0</v>
      </c>
      <c r="R253">
        <v>4</v>
      </c>
      <c r="S253">
        <v>0</v>
      </c>
      <c r="T253">
        <v>1</v>
      </c>
      <c r="U253">
        <v>15</v>
      </c>
      <c r="V253">
        <v>0</v>
      </c>
      <c r="W253">
        <v>0</v>
      </c>
      <c r="X253">
        <v>5</v>
      </c>
      <c r="Y253">
        <v>25</v>
      </c>
      <c r="Z253">
        <v>0.16</v>
      </c>
      <c r="AB253" t="s">
        <v>267</v>
      </c>
      <c r="AC253" s="4">
        <f t="shared" si="83"/>
        <v>-20.119999999999891</v>
      </c>
      <c r="AD253" s="3">
        <f t="shared" si="84"/>
        <v>-4.7230046948356552</v>
      </c>
      <c r="AE253" s="3">
        <f t="shared" si="85"/>
        <v>7703.88</v>
      </c>
      <c r="AF253" s="5">
        <f t="shared" si="86"/>
        <v>0.83962886233949641</v>
      </c>
      <c r="AG253" s="12">
        <f t="shared" si="87"/>
        <v>-3.7113766050356212E-4</v>
      </c>
      <c r="AH253" s="4">
        <f t="shared" si="88"/>
        <v>6451.550672190574</v>
      </c>
      <c r="AI253" s="4">
        <f t="shared" si="89"/>
        <v>16.849327809425631</v>
      </c>
      <c r="AJ253" s="13">
        <f t="shared" si="106"/>
        <v>-0.26048679440705014</v>
      </c>
      <c r="AK253">
        <f t="shared" si="90"/>
        <v>0.83744174003107186</v>
      </c>
      <c r="AL253">
        <f t="shared" si="91"/>
        <v>-2.5582599689281116E-3</v>
      </c>
      <c r="AN253" s="15" t="s">
        <v>267</v>
      </c>
      <c r="AO253" s="4">
        <f t="shared" si="92"/>
        <v>-9.9200000000000728</v>
      </c>
      <c r="AP253" s="3">
        <f t="shared" si="107"/>
        <v>-2.3286384976525993</v>
      </c>
      <c r="AQ253" s="3">
        <f t="shared" si="93"/>
        <v>7714.08</v>
      </c>
      <c r="AR253" s="5">
        <f t="shared" si="94"/>
        <v>0.83851865679381077</v>
      </c>
      <c r="AS253" s="5">
        <f t="shared" si="95"/>
        <v>-1.4813432061892007E-3</v>
      </c>
      <c r="AT253" s="3">
        <f t="shared" si="96"/>
        <v>6460.0925779388917</v>
      </c>
      <c r="AU253" s="4">
        <f t="shared" si="97"/>
        <v>8.3074220611078999</v>
      </c>
      <c r="AV253" s="13">
        <f t="shared" si="108"/>
        <v>-0.12843086483686691</v>
      </c>
      <c r="AW253">
        <f t="shared" si="98"/>
        <v>0.83744174003107197</v>
      </c>
      <c r="AX253">
        <f t="shared" si="99"/>
        <v>-2.5582599689280006E-3</v>
      </c>
      <c r="BB253" t="s">
        <v>267</v>
      </c>
    </row>
    <row r="254" spans="1:54" x14ac:dyDescent="0.35">
      <c r="A254" t="s">
        <v>268</v>
      </c>
      <c r="B254">
        <v>61</v>
      </c>
      <c r="C254">
        <v>1</v>
      </c>
      <c r="D254">
        <v>61</v>
      </c>
      <c r="E254" s="3">
        <f t="shared" si="80"/>
        <v>0</v>
      </c>
      <c r="F254" s="3">
        <f t="shared" si="100"/>
        <v>0</v>
      </c>
      <c r="G254">
        <v>61</v>
      </c>
      <c r="H254" s="3">
        <f t="shared" si="81"/>
        <v>0</v>
      </c>
      <c r="I254" s="3">
        <f t="shared" si="82"/>
        <v>0</v>
      </c>
      <c r="J254" s="4">
        <f t="shared" si="101"/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AB254" t="s">
        <v>268</v>
      </c>
      <c r="AC254" s="4">
        <f t="shared" si="83"/>
        <v>0</v>
      </c>
      <c r="AD254" s="3">
        <f t="shared" si="84"/>
        <v>0</v>
      </c>
      <c r="AE254" s="3">
        <f t="shared" si="85"/>
        <v>61</v>
      </c>
      <c r="AF254" s="5">
        <f t="shared" si="86"/>
        <v>0</v>
      </c>
      <c r="AG254" s="12">
        <f t="shared" si="87"/>
        <v>0</v>
      </c>
      <c r="AH254" s="4">
        <f t="shared" si="88"/>
        <v>0</v>
      </c>
      <c r="AI254" s="4">
        <f t="shared" si="89"/>
        <v>0</v>
      </c>
      <c r="AJ254" s="13"/>
      <c r="AK254">
        <f t="shared" si="90"/>
        <v>0</v>
      </c>
      <c r="AL254">
        <f t="shared" si="91"/>
        <v>0</v>
      </c>
      <c r="AN254" s="15" t="s">
        <v>268</v>
      </c>
      <c r="AO254" s="4">
        <f t="shared" si="92"/>
        <v>0</v>
      </c>
      <c r="AP254" s="3">
        <f t="shared" si="107"/>
        <v>0</v>
      </c>
      <c r="AQ254" s="3">
        <f t="shared" si="93"/>
        <v>61</v>
      </c>
      <c r="AR254" s="5">
        <f t="shared" si="94"/>
        <v>0</v>
      </c>
      <c r="AS254" s="5">
        <f t="shared" si="95"/>
        <v>0</v>
      </c>
      <c r="AT254" s="3">
        <f t="shared" si="96"/>
        <v>0</v>
      </c>
      <c r="AU254" s="4">
        <f t="shared" si="97"/>
        <v>0</v>
      </c>
      <c r="AV254" s="13"/>
      <c r="AW254">
        <f t="shared" si="98"/>
        <v>0</v>
      </c>
      <c r="AX254">
        <f t="shared" si="99"/>
        <v>0</v>
      </c>
      <c r="BB254" t="s">
        <v>268</v>
      </c>
    </row>
    <row r="255" spans="1:54" x14ac:dyDescent="0.35">
      <c r="A255" t="s">
        <v>269</v>
      </c>
      <c r="B255">
        <v>7910</v>
      </c>
      <c r="C255">
        <v>120</v>
      </c>
      <c r="D255">
        <v>7906.66</v>
      </c>
      <c r="E255" s="3">
        <f t="shared" si="80"/>
        <v>-3.3400000000001455</v>
      </c>
      <c r="F255" s="3">
        <f t="shared" si="100"/>
        <v>-2.7833333333334545</v>
      </c>
      <c r="G255">
        <v>7904.21</v>
      </c>
      <c r="H255" s="3">
        <f t="shared" si="81"/>
        <v>-5.7899999999999636</v>
      </c>
      <c r="I255" s="3">
        <f t="shared" si="82"/>
        <v>-7.3198482932995745E-2</v>
      </c>
      <c r="J255" s="4">
        <f t="shared" si="101"/>
        <v>-4.82499999999997</v>
      </c>
      <c r="K255">
        <v>1653.5</v>
      </c>
      <c r="L255">
        <v>0.21</v>
      </c>
      <c r="M255">
        <v>0.21</v>
      </c>
      <c r="N255">
        <v>0.21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6</v>
      </c>
      <c r="Y255">
        <v>6</v>
      </c>
      <c r="Z255">
        <v>0</v>
      </c>
      <c r="AB255" t="s">
        <v>269</v>
      </c>
      <c r="AC255" s="4">
        <f t="shared" si="83"/>
        <v>-5.7899999999999636</v>
      </c>
      <c r="AD255" s="3">
        <f t="shared" si="84"/>
        <v>-4.82499999999997</v>
      </c>
      <c r="AE255" s="3">
        <f t="shared" si="85"/>
        <v>7904.21</v>
      </c>
      <c r="AF255" s="5">
        <f t="shared" si="86"/>
        <v>0.20919231649968814</v>
      </c>
      <c r="AG255" s="12">
        <f t="shared" si="87"/>
        <v>-8.0768350031185099E-4</v>
      </c>
      <c r="AH255" s="4">
        <f t="shared" si="88"/>
        <v>1652.2896630847029</v>
      </c>
      <c r="AI255" s="4">
        <f t="shared" si="89"/>
        <v>1.2103369152971482</v>
      </c>
      <c r="AJ255" s="13">
        <f t="shared" ref="AJ255:AJ272" si="109">-100*AI255/K255</f>
        <v>-7.319848293299959E-2</v>
      </c>
      <c r="AK255">
        <f t="shared" si="90"/>
        <v>0.20903919089759798</v>
      </c>
      <c r="AL255">
        <f t="shared" si="91"/>
        <v>-9.6080910240201045E-4</v>
      </c>
      <c r="AN255" s="15" t="s">
        <v>269</v>
      </c>
      <c r="AO255" s="4">
        <f t="shared" si="92"/>
        <v>-3.3400000000001455</v>
      </c>
      <c r="AP255" s="3">
        <f t="shared" si="107"/>
        <v>-2.7833333333334545</v>
      </c>
      <c r="AQ255" s="3">
        <f t="shared" si="93"/>
        <v>7906.66</v>
      </c>
      <c r="AR255" s="5">
        <f t="shared" si="94"/>
        <v>0.20912749504847813</v>
      </c>
      <c r="AS255" s="5">
        <f t="shared" si="95"/>
        <v>-8.7250495152185747E-4</v>
      </c>
      <c r="AT255" s="3">
        <f t="shared" si="96"/>
        <v>1652.8018091024019</v>
      </c>
      <c r="AU255" s="4">
        <f t="shared" si="97"/>
        <v>0.69819089759812414</v>
      </c>
      <c r="AV255" s="13">
        <f t="shared" ref="AV255:AV272" si="110">-100*AU255/K255</f>
        <v>-4.2225031605571464E-2</v>
      </c>
      <c r="AW255">
        <f t="shared" si="98"/>
        <v>0.20903919089759795</v>
      </c>
      <c r="AX255">
        <f t="shared" si="99"/>
        <v>-9.6080910240203821E-4</v>
      </c>
      <c r="BB255" t="s">
        <v>269</v>
      </c>
    </row>
    <row r="256" spans="1:54" x14ac:dyDescent="0.35">
      <c r="A256" t="s">
        <v>270</v>
      </c>
      <c r="B256">
        <v>5962</v>
      </c>
      <c r="C256">
        <v>71</v>
      </c>
      <c r="D256">
        <v>5962</v>
      </c>
      <c r="E256" s="3">
        <f t="shared" si="80"/>
        <v>0</v>
      </c>
      <c r="F256" s="3">
        <f t="shared" si="100"/>
        <v>0</v>
      </c>
      <c r="G256">
        <v>5962</v>
      </c>
      <c r="H256" s="3">
        <f t="shared" si="81"/>
        <v>0</v>
      </c>
      <c r="I256" s="3">
        <f t="shared" si="82"/>
        <v>0</v>
      </c>
      <c r="J256" s="4">
        <f t="shared" si="101"/>
        <v>0</v>
      </c>
      <c r="K256">
        <v>105</v>
      </c>
      <c r="L256">
        <v>0.02</v>
      </c>
      <c r="M256">
        <v>0.02</v>
      </c>
      <c r="N256">
        <v>0.02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AB256" t="s">
        <v>270</v>
      </c>
      <c r="AC256" s="4">
        <f t="shared" si="83"/>
        <v>0</v>
      </c>
      <c r="AD256" s="3">
        <f t="shared" si="84"/>
        <v>0</v>
      </c>
      <c r="AE256" s="3">
        <f t="shared" si="85"/>
        <v>5962</v>
      </c>
      <c r="AF256" s="5">
        <f t="shared" si="86"/>
        <v>1.7611539751761152E-2</v>
      </c>
      <c r="AG256" s="12">
        <f t="shared" si="87"/>
        <v>-2.3884602482388481E-3</v>
      </c>
      <c r="AH256" s="4">
        <f t="shared" si="88"/>
        <v>105</v>
      </c>
      <c r="AI256" s="4">
        <f t="shared" si="89"/>
        <v>0</v>
      </c>
      <c r="AJ256" s="13">
        <f t="shared" si="109"/>
        <v>0</v>
      </c>
      <c r="AK256">
        <f t="shared" si="90"/>
        <v>1.7611539751761152E-2</v>
      </c>
      <c r="AL256">
        <f t="shared" si="91"/>
        <v>-2.3884602482388481E-3</v>
      </c>
      <c r="AN256" s="15" t="s">
        <v>270</v>
      </c>
      <c r="AO256" s="4">
        <f t="shared" si="92"/>
        <v>0</v>
      </c>
      <c r="AP256" s="3">
        <f t="shared" si="107"/>
        <v>0</v>
      </c>
      <c r="AQ256" s="3">
        <f t="shared" si="93"/>
        <v>5962</v>
      </c>
      <c r="AR256" s="5">
        <f t="shared" si="94"/>
        <v>1.7611539751761152E-2</v>
      </c>
      <c r="AS256" s="5">
        <f t="shared" si="95"/>
        <v>-2.3884602482388481E-3</v>
      </c>
      <c r="AT256" s="3">
        <f t="shared" si="96"/>
        <v>105</v>
      </c>
      <c r="AU256" s="4">
        <f t="shared" si="97"/>
        <v>0</v>
      </c>
      <c r="AV256" s="13">
        <f t="shared" si="110"/>
        <v>0</v>
      </c>
      <c r="AW256">
        <f t="shared" si="98"/>
        <v>1.7611539751761152E-2</v>
      </c>
      <c r="AX256">
        <f t="shared" si="99"/>
        <v>-2.3884602482388481E-3</v>
      </c>
      <c r="BB256" t="s">
        <v>270</v>
      </c>
    </row>
    <row r="257" spans="1:54" x14ac:dyDescent="0.35">
      <c r="A257" t="s">
        <v>271</v>
      </c>
      <c r="B257">
        <v>5119</v>
      </c>
      <c r="C257">
        <v>149</v>
      </c>
      <c r="D257">
        <v>5085.0200000000004</v>
      </c>
      <c r="E257" s="3">
        <f t="shared" si="80"/>
        <v>-33.979999999999563</v>
      </c>
      <c r="F257" s="3">
        <f t="shared" si="100"/>
        <v>-22.805369127516485</v>
      </c>
      <c r="G257">
        <v>5060.1400000000003</v>
      </c>
      <c r="H257" s="3">
        <f t="shared" si="81"/>
        <v>-58.859999999999673</v>
      </c>
      <c r="I257" s="3">
        <f t="shared" si="82"/>
        <v>-1.1498339519437326</v>
      </c>
      <c r="J257" s="4">
        <f t="shared" si="101"/>
        <v>-39.503355704697768</v>
      </c>
      <c r="K257">
        <v>712.4</v>
      </c>
      <c r="L257">
        <v>0.14000000000000001</v>
      </c>
      <c r="M257">
        <v>0.14000000000000001</v>
      </c>
      <c r="N257">
        <v>0.14000000000000001</v>
      </c>
      <c r="O257">
        <v>0</v>
      </c>
      <c r="P257">
        <v>0</v>
      </c>
      <c r="Q257">
        <v>0</v>
      </c>
      <c r="R257">
        <v>41</v>
      </c>
      <c r="S257">
        <v>0</v>
      </c>
      <c r="T257">
        <v>0</v>
      </c>
      <c r="U257">
        <v>17</v>
      </c>
      <c r="V257">
        <v>0</v>
      </c>
      <c r="W257">
        <v>0</v>
      </c>
      <c r="X257">
        <v>3</v>
      </c>
      <c r="Y257">
        <v>61</v>
      </c>
      <c r="Z257">
        <v>0.67213114754098358</v>
      </c>
      <c r="AB257" t="s">
        <v>271</v>
      </c>
      <c r="AC257" s="4">
        <f t="shared" si="83"/>
        <v>-17.859999999999673</v>
      </c>
      <c r="AD257" s="3">
        <f t="shared" si="84"/>
        <v>-11.986577181207833</v>
      </c>
      <c r="AE257" s="3">
        <f t="shared" si="85"/>
        <v>5101.1400000000003</v>
      </c>
      <c r="AF257" s="5">
        <f t="shared" si="86"/>
        <v>0.13965505749695165</v>
      </c>
      <c r="AG257" s="12">
        <f t="shared" si="87"/>
        <v>-3.4494250304836771E-4</v>
      </c>
      <c r="AH257" s="4">
        <f t="shared" si="88"/>
        <v>709.91446298105109</v>
      </c>
      <c r="AI257" s="4">
        <f t="shared" si="89"/>
        <v>2.4855370189488895</v>
      </c>
      <c r="AJ257" s="13">
        <f t="shared" si="109"/>
        <v>-0.34889626880248309</v>
      </c>
      <c r="AK257">
        <f t="shared" si="90"/>
        <v>0.13916780621215083</v>
      </c>
      <c r="AL257">
        <f t="shared" si="91"/>
        <v>-8.3219378784918363E-4</v>
      </c>
      <c r="AN257" s="15" t="s">
        <v>271</v>
      </c>
      <c r="AO257" s="4">
        <f t="shared" si="92"/>
        <v>7.0200000000004366</v>
      </c>
      <c r="AP257" s="3">
        <f t="shared" si="107"/>
        <v>4.7114093959734475</v>
      </c>
      <c r="AQ257" s="3">
        <f t="shared" si="93"/>
        <v>5126.0200000000004</v>
      </c>
      <c r="AR257" s="5">
        <f t="shared" si="94"/>
        <v>0.13897721819267189</v>
      </c>
      <c r="AS257" s="5">
        <f t="shared" si="95"/>
        <v>-1.0227818073281214E-3</v>
      </c>
      <c r="AT257" s="3">
        <f t="shared" si="96"/>
        <v>713.37695799960932</v>
      </c>
      <c r="AU257" s="4">
        <f t="shared" si="97"/>
        <v>-0.97695799960933982</v>
      </c>
      <c r="AV257" s="13">
        <f t="shared" si="110"/>
        <v>0.1371361594061398</v>
      </c>
      <c r="AW257">
        <f t="shared" si="98"/>
        <v>0.1391678062121508</v>
      </c>
      <c r="AX257">
        <f t="shared" si="99"/>
        <v>-8.3219378784921139E-4</v>
      </c>
      <c r="BB257" t="s">
        <v>271</v>
      </c>
    </row>
    <row r="258" spans="1:54" x14ac:dyDescent="0.35">
      <c r="A258" t="s">
        <v>272</v>
      </c>
      <c r="B258">
        <v>1643</v>
      </c>
      <c r="C258">
        <v>114</v>
      </c>
      <c r="D258">
        <v>1634.09</v>
      </c>
      <c r="E258" s="3">
        <f t="shared" si="80"/>
        <v>-8.9100000000000819</v>
      </c>
      <c r="F258" s="3">
        <f t="shared" si="100"/>
        <v>-7.8157894736842826</v>
      </c>
      <c r="G258">
        <v>1627.56</v>
      </c>
      <c r="H258" s="3">
        <f t="shared" si="81"/>
        <v>-15.440000000000055</v>
      </c>
      <c r="I258" s="3">
        <f t="shared" si="82"/>
        <v>-0.93974437005478118</v>
      </c>
      <c r="J258" s="4">
        <f t="shared" si="101"/>
        <v>-13.543859649122854</v>
      </c>
      <c r="K258">
        <v>427.8</v>
      </c>
      <c r="L258">
        <v>0.26</v>
      </c>
      <c r="M258">
        <v>0.26</v>
      </c>
      <c r="N258">
        <v>0.26</v>
      </c>
      <c r="O258">
        <v>0</v>
      </c>
      <c r="P258">
        <v>0</v>
      </c>
      <c r="Q258">
        <v>0</v>
      </c>
      <c r="R258">
        <v>4</v>
      </c>
      <c r="S258">
        <v>0</v>
      </c>
      <c r="T258">
        <v>0</v>
      </c>
      <c r="U258">
        <v>12</v>
      </c>
      <c r="V258">
        <v>0</v>
      </c>
      <c r="W258">
        <v>0</v>
      </c>
      <c r="X258">
        <v>0</v>
      </c>
      <c r="Y258">
        <v>16</v>
      </c>
      <c r="Z258">
        <v>0.25</v>
      </c>
      <c r="AB258" t="s">
        <v>272</v>
      </c>
      <c r="AC258" s="4">
        <f t="shared" si="83"/>
        <v>-11.440000000000055</v>
      </c>
      <c r="AD258" s="3">
        <f t="shared" si="84"/>
        <v>-10.035087719298293</v>
      </c>
      <c r="AE258" s="3">
        <f t="shared" si="85"/>
        <v>1631.56</v>
      </c>
      <c r="AF258" s="5">
        <f t="shared" si="86"/>
        <v>0.26220304493858643</v>
      </c>
      <c r="AG258" s="12">
        <f t="shared" si="87"/>
        <v>2.2030449385864181E-3</v>
      </c>
      <c r="AH258" s="4">
        <f t="shared" si="88"/>
        <v>424.82128301886792</v>
      </c>
      <c r="AI258" s="4">
        <f t="shared" si="89"/>
        <v>2.978716981132095</v>
      </c>
      <c r="AJ258" s="13">
        <f t="shared" si="109"/>
        <v>-0.69628727936701607</v>
      </c>
      <c r="AK258">
        <f t="shared" si="90"/>
        <v>0.26037735849056604</v>
      </c>
      <c r="AL258">
        <f t="shared" si="91"/>
        <v>3.7735849056602655E-4</v>
      </c>
      <c r="AN258" s="15" t="s">
        <v>272</v>
      </c>
      <c r="AO258" s="4">
        <f t="shared" si="92"/>
        <v>-4.9100000000000819</v>
      </c>
      <c r="AP258" s="3">
        <f t="shared" si="107"/>
        <v>-4.3070175438597209</v>
      </c>
      <c r="AQ258" s="3">
        <f t="shared" si="93"/>
        <v>1638.09</v>
      </c>
      <c r="AR258" s="5">
        <f t="shared" si="94"/>
        <v>0.26115781184184023</v>
      </c>
      <c r="AS258" s="5">
        <f t="shared" si="95"/>
        <v>1.1578118418402172E-3</v>
      </c>
      <c r="AT258" s="3">
        <f t="shared" si="96"/>
        <v>426.5215471698113</v>
      </c>
      <c r="AU258" s="4">
        <f t="shared" si="97"/>
        <v>1.2784528301887121</v>
      </c>
      <c r="AV258" s="13">
        <f t="shared" si="110"/>
        <v>-0.29884357881924078</v>
      </c>
      <c r="AW258">
        <f t="shared" si="98"/>
        <v>0.26037735849056604</v>
      </c>
      <c r="AX258">
        <f t="shared" si="99"/>
        <v>3.7735849056602655E-4</v>
      </c>
      <c r="BB258" t="s">
        <v>272</v>
      </c>
    </row>
    <row r="259" spans="1:54" x14ac:dyDescent="0.35">
      <c r="A259" t="s">
        <v>273</v>
      </c>
      <c r="B259">
        <v>14878</v>
      </c>
      <c r="C259">
        <v>159</v>
      </c>
      <c r="D259">
        <v>14874.66</v>
      </c>
      <c r="E259" s="3">
        <f t="shared" si="80"/>
        <v>-3.3400000000001455</v>
      </c>
      <c r="F259" s="3">
        <f t="shared" si="100"/>
        <v>-2.1006289308177015</v>
      </c>
      <c r="G259">
        <v>14872.21</v>
      </c>
      <c r="H259" s="3">
        <f t="shared" si="81"/>
        <v>-5.7900000000008731</v>
      </c>
      <c r="I259" s="3">
        <f t="shared" si="82"/>
        <v>-3.8916521037779761E-2</v>
      </c>
      <c r="J259" s="4">
        <f t="shared" si="101"/>
        <v>-3.6415094339628133</v>
      </c>
      <c r="K259">
        <v>3231.7</v>
      </c>
      <c r="L259">
        <v>0.22</v>
      </c>
      <c r="M259">
        <v>0.22</v>
      </c>
      <c r="N259">
        <v>0.22</v>
      </c>
      <c r="O259">
        <v>0</v>
      </c>
      <c r="P259">
        <v>0</v>
      </c>
      <c r="Q259">
        <v>0</v>
      </c>
      <c r="R259">
        <v>3</v>
      </c>
      <c r="S259">
        <v>0</v>
      </c>
      <c r="T259">
        <v>0</v>
      </c>
      <c r="U259">
        <v>3</v>
      </c>
      <c r="V259">
        <v>0</v>
      </c>
      <c r="W259">
        <v>0</v>
      </c>
      <c r="X259">
        <v>0</v>
      </c>
      <c r="Y259">
        <v>6</v>
      </c>
      <c r="Z259">
        <v>0.5</v>
      </c>
      <c r="AB259" t="s">
        <v>273</v>
      </c>
      <c r="AC259" s="4">
        <f t="shared" si="83"/>
        <v>-2.7900000000008731</v>
      </c>
      <c r="AD259" s="3">
        <f t="shared" si="84"/>
        <v>-1.7547169811326246</v>
      </c>
      <c r="AE259" s="3">
        <f t="shared" si="85"/>
        <v>14875.21</v>
      </c>
      <c r="AF259" s="5">
        <f t="shared" si="86"/>
        <v>0.21725407574077946</v>
      </c>
      <c r="AG259" s="12">
        <f t="shared" si="87"/>
        <v>-2.7459242592205446E-3</v>
      </c>
      <c r="AH259" s="4">
        <f t="shared" si="88"/>
        <v>3231.0939747949988</v>
      </c>
      <c r="AI259" s="4">
        <f t="shared" si="89"/>
        <v>0.60602520500106039</v>
      </c>
      <c r="AJ259" s="13">
        <f t="shared" si="109"/>
        <v>-1.875252050007923E-2</v>
      </c>
      <c r="AK259">
        <f t="shared" si="90"/>
        <v>0.21721333512568891</v>
      </c>
      <c r="AL259">
        <f t="shared" si="91"/>
        <v>-2.78666487431109E-3</v>
      </c>
      <c r="AN259" s="15" t="s">
        <v>273</v>
      </c>
      <c r="AO259" s="4">
        <f t="shared" si="92"/>
        <v>-0.34000000000014552</v>
      </c>
      <c r="AP259" s="3">
        <f t="shared" si="107"/>
        <v>-0.2138364779875129</v>
      </c>
      <c r="AQ259" s="3">
        <f t="shared" si="93"/>
        <v>14877.66</v>
      </c>
      <c r="AR259" s="5">
        <f t="shared" si="94"/>
        <v>0.21721829911424242</v>
      </c>
      <c r="AS259" s="5">
        <f t="shared" si="95"/>
        <v>-2.7817008857575765E-3</v>
      </c>
      <c r="AT259" s="3">
        <f t="shared" si="96"/>
        <v>3231.6261474660569</v>
      </c>
      <c r="AU259" s="4">
        <f t="shared" si="97"/>
        <v>7.3852533942954324E-2</v>
      </c>
      <c r="AV259" s="13">
        <f t="shared" si="110"/>
        <v>-2.285253394280234E-3</v>
      </c>
      <c r="AW259">
        <f t="shared" si="98"/>
        <v>0.21721333512568891</v>
      </c>
      <c r="AX259">
        <f t="shared" si="99"/>
        <v>-2.78666487431109E-3</v>
      </c>
      <c r="BB259" t="s">
        <v>273</v>
      </c>
    </row>
    <row r="260" spans="1:54" x14ac:dyDescent="0.35">
      <c r="A260" t="s">
        <v>274</v>
      </c>
      <c r="B260">
        <v>5758</v>
      </c>
      <c r="C260">
        <v>371</v>
      </c>
      <c r="D260">
        <v>5678.35</v>
      </c>
      <c r="E260" s="3">
        <f t="shared" si="80"/>
        <v>-79.649999999999636</v>
      </c>
      <c r="F260" s="3">
        <f t="shared" si="100"/>
        <v>-21.469002695417693</v>
      </c>
      <c r="G260">
        <v>5620</v>
      </c>
      <c r="H260" s="3">
        <f t="shared" si="81"/>
        <v>-138</v>
      </c>
      <c r="I260" s="3">
        <f t="shared" si="82"/>
        <v>-2.3966655088572422</v>
      </c>
      <c r="J260" s="4">
        <f t="shared" si="101"/>
        <v>-37.19676549865229</v>
      </c>
      <c r="K260">
        <v>677.2</v>
      </c>
      <c r="L260">
        <v>0.12</v>
      </c>
      <c r="M260">
        <v>0.12</v>
      </c>
      <c r="N260">
        <v>0.12</v>
      </c>
      <c r="O260">
        <v>0</v>
      </c>
      <c r="P260">
        <v>0</v>
      </c>
      <c r="Q260">
        <v>0</v>
      </c>
      <c r="R260">
        <v>36</v>
      </c>
      <c r="S260">
        <v>2</v>
      </c>
      <c r="T260">
        <v>0</v>
      </c>
      <c r="U260">
        <v>21</v>
      </c>
      <c r="V260">
        <v>0</v>
      </c>
      <c r="W260">
        <v>6</v>
      </c>
      <c r="X260">
        <v>78</v>
      </c>
      <c r="Y260">
        <v>143</v>
      </c>
      <c r="Z260">
        <v>0.25174825174825177</v>
      </c>
      <c r="AB260" t="s">
        <v>274</v>
      </c>
      <c r="AC260" s="4">
        <f t="shared" si="83"/>
        <v>-102</v>
      </c>
      <c r="AD260" s="3">
        <f t="shared" si="84"/>
        <v>-27.493261455525605</v>
      </c>
      <c r="AE260" s="3">
        <f t="shared" si="85"/>
        <v>5656</v>
      </c>
      <c r="AF260" s="5">
        <f t="shared" si="86"/>
        <v>0.11973125884016973</v>
      </c>
      <c r="AG260" s="12">
        <f t="shared" si="87"/>
        <v>-2.6874115983026303E-4</v>
      </c>
      <c r="AH260" s="4">
        <f t="shared" si="88"/>
        <v>665.20375130253558</v>
      </c>
      <c r="AI260" s="4">
        <f t="shared" si="89"/>
        <v>11.996248697464466</v>
      </c>
      <c r="AJ260" s="13">
        <f t="shared" si="109"/>
        <v>-1.7714484195901454</v>
      </c>
      <c r="AK260">
        <f t="shared" si="90"/>
        <v>0.11761028134769017</v>
      </c>
      <c r="AL260">
        <f t="shared" si="91"/>
        <v>-2.3897186523098302E-3</v>
      </c>
      <c r="AN260" s="15" t="s">
        <v>274</v>
      </c>
      <c r="AO260" s="4">
        <f t="shared" si="92"/>
        <v>-43.649999999999636</v>
      </c>
      <c r="AP260" s="3">
        <f t="shared" si="107"/>
        <v>-11.765498652291008</v>
      </c>
      <c r="AQ260" s="3">
        <f t="shared" si="93"/>
        <v>5714.35</v>
      </c>
      <c r="AR260" s="5">
        <f t="shared" si="94"/>
        <v>0.11850866677749876</v>
      </c>
      <c r="AS260" s="5">
        <f t="shared" si="95"/>
        <v>-1.4913332225012371E-3</v>
      </c>
      <c r="AT260" s="3">
        <f t="shared" si="96"/>
        <v>672.06631121917337</v>
      </c>
      <c r="AU260" s="4">
        <f t="shared" si="97"/>
        <v>5.1336887808266738</v>
      </c>
      <c r="AV260" s="13">
        <f t="shared" si="110"/>
        <v>-0.75807572073636642</v>
      </c>
      <c r="AW260">
        <f t="shared" si="98"/>
        <v>0.11761028134769017</v>
      </c>
      <c r="AX260">
        <f t="shared" si="99"/>
        <v>-2.3897186523098302E-3</v>
      </c>
      <c r="BB260" t="s">
        <v>274</v>
      </c>
    </row>
    <row r="261" spans="1:54" x14ac:dyDescent="0.35">
      <c r="A261" t="s">
        <v>275</v>
      </c>
      <c r="B261">
        <v>15282</v>
      </c>
      <c r="C261">
        <v>462</v>
      </c>
      <c r="D261">
        <v>15207.92</v>
      </c>
      <c r="E261" s="3">
        <f t="shared" si="80"/>
        <v>-74.079999999999927</v>
      </c>
      <c r="F261" s="3">
        <f t="shared" si="100"/>
        <v>-16.034632034632018</v>
      </c>
      <c r="G261">
        <v>15153.66</v>
      </c>
      <c r="H261" s="3">
        <f t="shared" si="81"/>
        <v>-128.34000000000015</v>
      </c>
      <c r="I261" s="3">
        <f t="shared" si="82"/>
        <v>-0.83981154299175598</v>
      </c>
      <c r="J261" s="4">
        <f t="shared" si="101"/>
        <v>-27.779220779220811</v>
      </c>
      <c r="K261">
        <v>1736.4</v>
      </c>
      <c r="L261">
        <v>0.11</v>
      </c>
      <c r="M261">
        <v>0.11</v>
      </c>
      <c r="N261">
        <v>0.11</v>
      </c>
      <c r="O261">
        <v>0</v>
      </c>
      <c r="P261">
        <v>0</v>
      </c>
      <c r="Q261">
        <v>0</v>
      </c>
      <c r="R261">
        <v>30</v>
      </c>
      <c r="S261">
        <v>4</v>
      </c>
      <c r="T261">
        <v>5</v>
      </c>
      <c r="U261">
        <v>13</v>
      </c>
      <c r="V261">
        <v>0</v>
      </c>
      <c r="W261">
        <v>0</v>
      </c>
      <c r="X261">
        <v>81</v>
      </c>
      <c r="Y261">
        <v>133</v>
      </c>
      <c r="Z261">
        <v>0.22556390977443611</v>
      </c>
      <c r="AB261" t="s">
        <v>275</v>
      </c>
      <c r="AC261" s="4">
        <f t="shared" si="83"/>
        <v>-98.340000000000146</v>
      </c>
      <c r="AD261" s="3">
        <f t="shared" si="84"/>
        <v>-21.285714285714317</v>
      </c>
      <c r="AE261" s="3">
        <f t="shared" si="85"/>
        <v>15183.66</v>
      </c>
      <c r="AF261" s="5">
        <f t="shared" si="86"/>
        <v>0.11435977886754578</v>
      </c>
      <c r="AG261" s="12">
        <f t="shared" si="87"/>
        <v>4.3597788675457799E-3</v>
      </c>
      <c r="AH261" s="4">
        <f t="shared" si="88"/>
        <v>1725.2262285041227</v>
      </c>
      <c r="AI261" s="4">
        <f t="shared" si="89"/>
        <v>11.173771495877418</v>
      </c>
      <c r="AJ261" s="13">
        <f t="shared" si="109"/>
        <v>-0.64350215940321454</v>
      </c>
      <c r="AK261">
        <f t="shared" si="90"/>
        <v>0.11362387122104438</v>
      </c>
      <c r="AL261">
        <f t="shared" si="91"/>
        <v>3.623871221044378E-3</v>
      </c>
      <c r="AN261" s="15" t="s">
        <v>275</v>
      </c>
      <c r="AO261" s="4">
        <f t="shared" si="92"/>
        <v>-44.079999999999927</v>
      </c>
      <c r="AP261" s="3">
        <f t="shared" si="107"/>
        <v>-9.5411255411255258</v>
      </c>
      <c r="AQ261" s="3">
        <f t="shared" si="93"/>
        <v>15237.92</v>
      </c>
      <c r="AR261" s="5">
        <f t="shared" si="94"/>
        <v>0.11395256045444523</v>
      </c>
      <c r="AS261" s="5">
        <f t="shared" si="95"/>
        <v>3.9525604544452253E-3</v>
      </c>
      <c r="AT261" s="3">
        <f t="shared" si="96"/>
        <v>1731.3914597565765</v>
      </c>
      <c r="AU261" s="4">
        <f t="shared" si="97"/>
        <v>5.0085402434235675</v>
      </c>
      <c r="AV261" s="13">
        <f t="shared" si="110"/>
        <v>-0.28844392095275095</v>
      </c>
      <c r="AW261">
        <f t="shared" si="98"/>
        <v>0.11362387122104438</v>
      </c>
      <c r="AX261">
        <f t="shared" si="99"/>
        <v>3.623871221044378E-3</v>
      </c>
      <c r="BB261" t="s">
        <v>275</v>
      </c>
    </row>
    <row r="262" spans="1:54" x14ac:dyDescent="0.35">
      <c r="A262" t="s">
        <v>276</v>
      </c>
      <c r="B262">
        <v>3812</v>
      </c>
      <c r="C262">
        <v>303</v>
      </c>
      <c r="D262">
        <v>3756.86</v>
      </c>
      <c r="E262" s="3">
        <f t="shared" si="80"/>
        <v>-55.139999999999873</v>
      </c>
      <c r="F262" s="3">
        <f t="shared" si="100"/>
        <v>-18.198019801980156</v>
      </c>
      <c r="G262">
        <v>3716.46</v>
      </c>
      <c r="H262" s="3">
        <f t="shared" si="81"/>
        <v>-95.539999999999964</v>
      </c>
      <c r="I262" s="3">
        <f t="shared" si="82"/>
        <v>-2.5062959076600202</v>
      </c>
      <c r="J262" s="4">
        <f t="shared" si="101"/>
        <v>-31.53135313531352</v>
      </c>
      <c r="K262">
        <v>275</v>
      </c>
      <c r="L262">
        <v>7.0000000000000007E-2</v>
      </c>
      <c r="M262">
        <v>7.0000000000000007E-2</v>
      </c>
      <c r="N262">
        <v>7.0000000000000007E-2</v>
      </c>
      <c r="O262">
        <v>0</v>
      </c>
      <c r="P262">
        <v>0</v>
      </c>
      <c r="Q262">
        <v>0</v>
      </c>
      <c r="R262">
        <v>24</v>
      </c>
      <c r="S262">
        <v>0</v>
      </c>
      <c r="T262">
        <v>0</v>
      </c>
      <c r="U262">
        <v>38</v>
      </c>
      <c r="V262">
        <v>1</v>
      </c>
      <c r="W262">
        <v>3</v>
      </c>
      <c r="X262">
        <v>33</v>
      </c>
      <c r="Y262">
        <v>99</v>
      </c>
      <c r="Z262">
        <v>0.2424242424242424</v>
      </c>
      <c r="AB262" t="s">
        <v>276</v>
      </c>
      <c r="AC262" s="4">
        <f t="shared" si="83"/>
        <v>-71.539999999999964</v>
      </c>
      <c r="AD262" s="3">
        <f t="shared" si="84"/>
        <v>-23.610561056105599</v>
      </c>
      <c r="AE262" s="3">
        <f t="shared" si="85"/>
        <v>3740.46</v>
      </c>
      <c r="AF262" s="5">
        <f t="shared" si="86"/>
        <v>7.3520369152457188E-2</v>
      </c>
      <c r="AG262" s="12">
        <f t="shared" si="87"/>
        <v>3.5203691524571812E-3</v>
      </c>
      <c r="AH262" s="4">
        <f t="shared" si="88"/>
        <v>269.83906086044072</v>
      </c>
      <c r="AI262" s="4">
        <f t="shared" si="89"/>
        <v>5.1609391395592752</v>
      </c>
      <c r="AJ262" s="13">
        <f t="shared" si="109"/>
        <v>-1.8767051416579184</v>
      </c>
      <c r="AK262">
        <f t="shared" si="90"/>
        <v>7.2140608604407144E-2</v>
      </c>
      <c r="AL262">
        <f t="shared" si="91"/>
        <v>2.1406086044071376E-3</v>
      </c>
      <c r="AN262" s="15" t="s">
        <v>276</v>
      </c>
      <c r="AO262" s="4">
        <f t="shared" si="92"/>
        <v>-31.139999999999873</v>
      </c>
      <c r="AP262" s="3">
        <f t="shared" si="107"/>
        <v>-10.277227722772235</v>
      </c>
      <c r="AQ262" s="3">
        <f t="shared" si="93"/>
        <v>3780.86</v>
      </c>
      <c r="AR262" s="5">
        <f t="shared" si="94"/>
        <v>7.2734774627994686E-2</v>
      </c>
      <c r="AS262" s="5">
        <f t="shared" si="95"/>
        <v>2.7347746279946794E-3</v>
      </c>
      <c r="AT262" s="3">
        <f t="shared" si="96"/>
        <v>272.7535414480588</v>
      </c>
      <c r="AU262" s="4">
        <f t="shared" si="97"/>
        <v>2.2464585519412026</v>
      </c>
      <c r="AV262" s="13">
        <f t="shared" si="110"/>
        <v>-0.81689401888771007</v>
      </c>
      <c r="AW262">
        <f t="shared" si="98"/>
        <v>7.2140608604407144E-2</v>
      </c>
      <c r="AX262">
        <f t="shared" si="99"/>
        <v>2.1406086044071376E-3</v>
      </c>
      <c r="BB262" t="s">
        <v>276</v>
      </c>
    </row>
    <row r="263" spans="1:54" x14ac:dyDescent="0.35">
      <c r="A263" t="s">
        <v>277</v>
      </c>
      <c r="B263">
        <v>5284</v>
      </c>
      <c r="C263">
        <v>15</v>
      </c>
      <c r="D263">
        <v>5284</v>
      </c>
      <c r="E263" s="3">
        <f t="shared" si="80"/>
        <v>0</v>
      </c>
      <c r="F263" s="3">
        <f t="shared" si="100"/>
        <v>0</v>
      </c>
      <c r="G263">
        <v>5284</v>
      </c>
      <c r="H263" s="3">
        <f t="shared" si="81"/>
        <v>0</v>
      </c>
      <c r="I263" s="3">
        <f t="shared" si="82"/>
        <v>0</v>
      </c>
      <c r="J263" s="4">
        <f t="shared" si="101"/>
        <v>0</v>
      </c>
      <c r="K263">
        <v>414.2</v>
      </c>
      <c r="L263">
        <v>0.08</v>
      </c>
      <c r="M263">
        <v>0.08</v>
      </c>
      <c r="N263">
        <v>0.08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AB263" t="s">
        <v>277</v>
      </c>
      <c r="AC263" s="4">
        <f t="shared" si="83"/>
        <v>0</v>
      </c>
      <c r="AD263" s="3">
        <f t="shared" si="84"/>
        <v>0</v>
      </c>
      <c r="AE263" s="3">
        <f t="shared" si="85"/>
        <v>5284</v>
      </c>
      <c r="AF263" s="5">
        <f t="shared" si="86"/>
        <v>7.8387585162755485E-2</v>
      </c>
      <c r="AG263" s="12">
        <f t="shared" si="87"/>
        <v>-1.6124148372445163E-3</v>
      </c>
      <c r="AH263" s="4">
        <f t="shared" si="88"/>
        <v>414.2</v>
      </c>
      <c r="AI263" s="4">
        <f t="shared" si="89"/>
        <v>0</v>
      </c>
      <c r="AJ263" s="13">
        <f t="shared" si="109"/>
        <v>0</v>
      </c>
      <c r="AK263">
        <f t="shared" si="90"/>
        <v>7.8387585162755485E-2</v>
      </c>
      <c r="AL263">
        <f t="shared" si="91"/>
        <v>-1.6124148372445163E-3</v>
      </c>
      <c r="AN263" s="15" t="s">
        <v>277</v>
      </c>
      <c r="AO263" s="4">
        <f t="shared" si="92"/>
        <v>0</v>
      </c>
      <c r="AP263" s="3">
        <f t="shared" si="107"/>
        <v>0</v>
      </c>
      <c r="AQ263" s="3">
        <f t="shared" si="93"/>
        <v>5284</v>
      </c>
      <c r="AR263" s="5">
        <f t="shared" si="94"/>
        <v>7.8387585162755485E-2</v>
      </c>
      <c r="AS263" s="5">
        <f t="shared" si="95"/>
        <v>-1.6124148372445163E-3</v>
      </c>
      <c r="AT263" s="3">
        <f t="shared" si="96"/>
        <v>414.2</v>
      </c>
      <c r="AU263" s="4">
        <f t="shared" si="97"/>
        <v>0</v>
      </c>
      <c r="AV263" s="13">
        <f t="shared" si="110"/>
        <v>0</v>
      </c>
      <c r="AW263">
        <f t="shared" si="98"/>
        <v>7.8387585162755485E-2</v>
      </c>
      <c r="AX263">
        <f t="shared" si="99"/>
        <v>-1.6124148372445163E-3</v>
      </c>
      <c r="BB263" t="s">
        <v>277</v>
      </c>
    </row>
    <row r="264" spans="1:54" x14ac:dyDescent="0.35">
      <c r="A264" t="s">
        <v>278</v>
      </c>
      <c r="B264">
        <v>6326</v>
      </c>
      <c r="C264">
        <v>211</v>
      </c>
      <c r="D264">
        <v>6317.09</v>
      </c>
      <c r="E264" s="3">
        <f t="shared" ref="E264:E315" si="111">+D264-B264</f>
        <v>-8.9099999999998545</v>
      </c>
      <c r="F264" s="3">
        <f t="shared" ref="F264:F314" si="112">100*E264/C264</f>
        <v>-4.2227488151658079</v>
      </c>
      <c r="G264">
        <v>6310.56</v>
      </c>
      <c r="H264" s="3">
        <f t="shared" ref="H264:H315" si="113">+G264-B264</f>
        <v>-15.4399999999996</v>
      </c>
      <c r="I264" s="3">
        <f t="shared" ref="I264:I314" si="114">100*H264/B264</f>
        <v>-0.24407208346505849</v>
      </c>
      <c r="J264" s="4">
        <f t="shared" ref="J264:J314" si="115">100*H264/C264</f>
        <v>-7.3175355450235067</v>
      </c>
      <c r="K264">
        <v>229.6</v>
      </c>
      <c r="L264">
        <v>0.04</v>
      </c>
      <c r="M264">
        <v>0.04</v>
      </c>
      <c r="N264">
        <v>0.04</v>
      </c>
      <c r="O264">
        <v>0</v>
      </c>
      <c r="P264">
        <v>0</v>
      </c>
      <c r="Q264">
        <v>0</v>
      </c>
      <c r="R264">
        <v>10</v>
      </c>
      <c r="S264">
        <v>4</v>
      </c>
      <c r="T264">
        <v>0</v>
      </c>
      <c r="U264">
        <v>2</v>
      </c>
      <c r="V264">
        <v>0</v>
      </c>
      <c r="W264">
        <v>0</v>
      </c>
      <c r="X264">
        <v>0</v>
      </c>
      <c r="Y264">
        <v>16</v>
      </c>
      <c r="Z264">
        <v>0.625</v>
      </c>
      <c r="AB264" t="s">
        <v>278</v>
      </c>
      <c r="AC264" s="4">
        <f t="shared" ref="AC264:AC315" si="116">+H264+R264</f>
        <v>-5.4399999999995998</v>
      </c>
      <c r="AD264" s="3">
        <f t="shared" ref="AD264:AD314" si="117">100*AC264/C264</f>
        <v>-2.5781990521325118</v>
      </c>
      <c r="AE264" s="3">
        <f t="shared" ref="AE264:AE315" si="118">+B264+AC264</f>
        <v>6320.56</v>
      </c>
      <c r="AF264" s="5">
        <f t="shared" ref="AF264:AF314" si="119">+K264/AE264</f>
        <v>3.6325895173845352E-2</v>
      </c>
      <c r="AG264" s="12">
        <f t="shared" ref="AG264:AG315" si="120">+AF264-L264</f>
        <v>-3.6741048261546491E-3</v>
      </c>
      <c r="AH264" s="4">
        <f t="shared" ref="AH264:AH314" si="121">+K264*(AE264/B264)</f>
        <v>229.40255706607653</v>
      </c>
      <c r="AI264" s="4">
        <f t="shared" ref="AI264:AI314" si="122">+K264-AH264</f>
        <v>0.1974429339234689</v>
      </c>
      <c r="AJ264" s="13">
        <f t="shared" si="109"/>
        <v>-8.5994309200117122E-2</v>
      </c>
      <c r="AK264">
        <f t="shared" ref="AK264:AK295" si="123">+AH264/AE264</f>
        <v>3.6294656971229848E-2</v>
      </c>
      <c r="AL264">
        <f t="shared" ref="AL264:AL295" si="124">+AK264-L264</f>
        <v>-3.7053430287701528E-3</v>
      </c>
      <c r="AN264" s="15" t="s">
        <v>278</v>
      </c>
      <c r="AO264" s="4">
        <f t="shared" ref="AO264:AO315" si="125">+E264+R264</f>
        <v>1.0900000000001455</v>
      </c>
      <c r="AP264" s="3">
        <f t="shared" si="107"/>
        <v>0.51658767772518743</v>
      </c>
      <c r="AQ264" s="3">
        <f t="shared" ref="AQ264:AQ315" si="126">+B264+AO264</f>
        <v>6327.09</v>
      </c>
      <c r="AR264" s="5">
        <f t="shared" ref="AR264:AR295" si="127">+K264/AQ264</f>
        <v>3.6288404305928945E-2</v>
      </c>
      <c r="AS264" s="5">
        <f t="shared" ref="AS264:AS315" si="128">+AR264-L264</f>
        <v>-3.7115956940710557E-3</v>
      </c>
      <c r="AT264" s="3">
        <f t="shared" ref="AT264:AT295" si="129">+K264*(AQ264/B264)</f>
        <v>229.63956117609865</v>
      </c>
      <c r="AU264" s="4">
        <f t="shared" ref="AU264:AU295" si="130">+K264-AT264</f>
        <v>-3.9561176098658279E-2</v>
      </c>
      <c r="AV264" s="13">
        <f t="shared" si="110"/>
        <v>1.723047739488601E-2</v>
      </c>
      <c r="AW264">
        <f t="shared" ref="AW264:AW295" si="131">+AT264/AQ264</f>
        <v>3.6294656971229848E-2</v>
      </c>
      <c r="AX264">
        <f t="shared" ref="AX264:AX295" si="132">+AW264-L264</f>
        <v>-3.7053430287701528E-3</v>
      </c>
      <c r="BB264" t="s">
        <v>278</v>
      </c>
    </row>
    <row r="265" spans="1:54" x14ac:dyDescent="0.35">
      <c r="A265" t="s">
        <v>279</v>
      </c>
      <c r="B265">
        <v>4059</v>
      </c>
      <c r="C265">
        <v>136</v>
      </c>
      <c r="D265">
        <v>4021.68</v>
      </c>
      <c r="E265" s="3">
        <f t="shared" si="111"/>
        <v>-37.320000000000164</v>
      </c>
      <c r="F265" s="3">
        <f t="shared" si="112"/>
        <v>-27.441176470588356</v>
      </c>
      <c r="G265">
        <v>3994.34</v>
      </c>
      <c r="H265" s="3">
        <f t="shared" si="113"/>
        <v>-64.659999999999854</v>
      </c>
      <c r="I265" s="3">
        <f t="shared" si="114"/>
        <v>-1.5930032027592966</v>
      </c>
      <c r="J265" s="4">
        <f t="shared" si="115"/>
        <v>-47.544117647058719</v>
      </c>
      <c r="K265">
        <v>1086.5999999999999</v>
      </c>
      <c r="L265">
        <v>0.27</v>
      </c>
      <c r="M265">
        <v>0.27</v>
      </c>
      <c r="N265">
        <v>0.27</v>
      </c>
      <c r="O265">
        <v>0</v>
      </c>
      <c r="P265">
        <v>0</v>
      </c>
      <c r="Q265">
        <v>0</v>
      </c>
      <c r="R265">
        <v>4</v>
      </c>
      <c r="S265">
        <v>3</v>
      </c>
      <c r="T265">
        <v>2</v>
      </c>
      <c r="U265">
        <v>33</v>
      </c>
      <c r="V265">
        <v>0</v>
      </c>
      <c r="W265">
        <v>0</v>
      </c>
      <c r="X265">
        <v>25</v>
      </c>
      <c r="Y265">
        <v>67</v>
      </c>
      <c r="Z265">
        <v>5.9701492537313432E-2</v>
      </c>
      <c r="AB265" t="s">
        <v>279</v>
      </c>
      <c r="AC265" s="4">
        <f t="shared" si="116"/>
        <v>-60.659999999999854</v>
      </c>
      <c r="AD265" s="3">
        <f t="shared" si="117"/>
        <v>-44.60294117647048</v>
      </c>
      <c r="AE265" s="3">
        <f t="shared" si="118"/>
        <v>3998.34</v>
      </c>
      <c r="AF265" s="5">
        <f t="shared" si="119"/>
        <v>0.27176278155434502</v>
      </c>
      <c r="AG265" s="12">
        <f t="shared" si="120"/>
        <v>1.7627815543450054E-3</v>
      </c>
      <c r="AH265" s="4">
        <f t="shared" si="121"/>
        <v>1070.3612328159645</v>
      </c>
      <c r="AI265" s="4">
        <f t="shared" si="122"/>
        <v>16.238767184035396</v>
      </c>
      <c r="AJ265" s="13">
        <f t="shared" si="109"/>
        <v>-1.4944567627494383</v>
      </c>
      <c r="AK265">
        <f t="shared" si="123"/>
        <v>0.26770140428677014</v>
      </c>
      <c r="AL265">
        <f t="shared" si="124"/>
        <v>-2.2985957132298784E-3</v>
      </c>
      <c r="AN265" s="15" t="s">
        <v>279</v>
      </c>
      <c r="AO265" s="4">
        <f t="shared" si="125"/>
        <v>-33.320000000000164</v>
      </c>
      <c r="AP265" s="3">
        <f t="shared" si="107"/>
        <v>-24.500000000000121</v>
      </c>
      <c r="AQ265" s="3">
        <f t="shared" si="126"/>
        <v>4025.68</v>
      </c>
      <c r="AR265" s="5">
        <f t="shared" si="127"/>
        <v>0.26991713201247985</v>
      </c>
      <c r="AS265" s="5">
        <f t="shared" si="128"/>
        <v>-8.2867987520163222E-5</v>
      </c>
      <c r="AT265" s="3">
        <f t="shared" si="129"/>
        <v>1077.6801892091646</v>
      </c>
      <c r="AU265" s="4">
        <f t="shared" si="130"/>
        <v>8.9198107908352995</v>
      </c>
      <c r="AV265" s="13">
        <f t="shared" si="110"/>
        <v>-0.82089184528210013</v>
      </c>
      <c r="AW265">
        <f t="shared" si="131"/>
        <v>0.26770140428677008</v>
      </c>
      <c r="AX265">
        <f t="shared" si="132"/>
        <v>-2.2985957132299339E-3</v>
      </c>
      <c r="BB265" t="s">
        <v>279</v>
      </c>
    </row>
    <row r="266" spans="1:54" x14ac:dyDescent="0.35">
      <c r="A266" t="s">
        <v>280</v>
      </c>
      <c r="B266">
        <v>5940</v>
      </c>
      <c r="C266">
        <v>68</v>
      </c>
      <c r="D266">
        <v>5938.33</v>
      </c>
      <c r="E266" s="3">
        <f t="shared" si="111"/>
        <v>-1.6700000000000728</v>
      </c>
      <c r="F266" s="3">
        <f t="shared" si="112"/>
        <v>-2.4558823529412837</v>
      </c>
      <c r="G266">
        <v>5937.1</v>
      </c>
      <c r="H266" s="3">
        <f t="shared" si="113"/>
        <v>-2.8999999999996362</v>
      </c>
      <c r="I266" s="3">
        <f t="shared" si="114"/>
        <v>-4.8821548821542694E-2</v>
      </c>
      <c r="J266" s="4">
        <f t="shared" si="115"/>
        <v>-4.2647058823524064</v>
      </c>
      <c r="K266">
        <v>108.6</v>
      </c>
      <c r="L266">
        <v>0.02</v>
      </c>
      <c r="M266">
        <v>0.02</v>
      </c>
      <c r="N266">
        <v>0.02</v>
      </c>
      <c r="O266">
        <v>0</v>
      </c>
      <c r="P266">
        <v>0</v>
      </c>
      <c r="Q266">
        <v>0</v>
      </c>
      <c r="R266">
        <v>2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1</v>
      </c>
      <c r="Y266">
        <v>3</v>
      </c>
      <c r="Z266">
        <v>0.66666666666666663</v>
      </c>
      <c r="AB266" t="s">
        <v>280</v>
      </c>
      <c r="AC266" s="4">
        <f t="shared" si="116"/>
        <v>-0.8999999999996362</v>
      </c>
      <c r="AD266" s="3">
        <f t="shared" si="117"/>
        <v>-1.3235294117641709</v>
      </c>
      <c r="AE266" s="3">
        <f t="shared" si="118"/>
        <v>5939.1</v>
      </c>
      <c r="AF266" s="5">
        <f t="shared" si="119"/>
        <v>1.8285598828105265E-2</v>
      </c>
      <c r="AG266" s="12">
        <f t="shared" si="120"/>
        <v>-1.7144011718947354E-3</v>
      </c>
      <c r="AH266" s="4">
        <f t="shared" si="121"/>
        <v>108.58354545454546</v>
      </c>
      <c r="AI266" s="4">
        <f t="shared" si="122"/>
        <v>1.6454545454536174E-2</v>
      </c>
      <c r="AJ266" s="13">
        <f t="shared" si="109"/>
        <v>-1.5151515151506607E-2</v>
      </c>
      <c r="AK266">
        <f t="shared" si="123"/>
        <v>1.8282828282828283E-2</v>
      </c>
      <c r="AL266">
        <f t="shared" si="124"/>
        <v>-1.7171717171717178E-3</v>
      </c>
      <c r="AN266" s="15" t="s">
        <v>280</v>
      </c>
      <c r="AO266" s="4">
        <f t="shared" si="125"/>
        <v>0.32999999999992724</v>
      </c>
      <c r="AP266" s="3">
        <f t="shared" si="107"/>
        <v>0.48529411764695185</v>
      </c>
      <c r="AQ266" s="3">
        <f t="shared" si="126"/>
        <v>5940.33</v>
      </c>
      <c r="AR266" s="5">
        <f t="shared" si="127"/>
        <v>1.8281812626571251E-2</v>
      </c>
      <c r="AS266" s="5">
        <f t="shared" si="128"/>
        <v>-1.7181873734287492E-3</v>
      </c>
      <c r="AT266" s="3">
        <f t="shared" si="129"/>
        <v>108.60603333333331</v>
      </c>
      <c r="AU266" s="4">
        <f t="shared" si="130"/>
        <v>-6.0333333333204564E-3</v>
      </c>
      <c r="AV266" s="13">
        <f t="shared" si="110"/>
        <v>5.5555555555436989E-3</v>
      </c>
      <c r="AW266">
        <f t="shared" si="131"/>
        <v>1.8282828282828279E-2</v>
      </c>
      <c r="AX266">
        <f t="shared" si="132"/>
        <v>-1.7171717171717213E-3</v>
      </c>
      <c r="BB266" t="s">
        <v>280</v>
      </c>
    </row>
    <row r="267" spans="1:54" x14ac:dyDescent="0.35">
      <c r="A267" t="s">
        <v>281</v>
      </c>
      <c r="B267">
        <v>11101</v>
      </c>
      <c r="C267">
        <v>172</v>
      </c>
      <c r="D267">
        <v>11061.45</v>
      </c>
      <c r="E267" s="3">
        <f t="shared" si="111"/>
        <v>-39.549999999999272</v>
      </c>
      <c r="F267" s="3">
        <f t="shared" si="112"/>
        <v>-22.994186046511206</v>
      </c>
      <c r="G267">
        <v>11032.49</v>
      </c>
      <c r="H267" s="3">
        <f t="shared" si="113"/>
        <v>-68.510000000000218</v>
      </c>
      <c r="I267" s="3">
        <f t="shared" si="114"/>
        <v>-0.61715160796324853</v>
      </c>
      <c r="J267" s="4">
        <f t="shared" si="115"/>
        <v>-39.831395348837333</v>
      </c>
      <c r="K267">
        <v>849</v>
      </c>
      <c r="L267">
        <v>0.08</v>
      </c>
      <c r="M267">
        <v>0.08</v>
      </c>
      <c r="N267">
        <v>0.08</v>
      </c>
      <c r="O267">
        <v>0</v>
      </c>
      <c r="P267">
        <v>0</v>
      </c>
      <c r="Q267">
        <v>0</v>
      </c>
      <c r="R267">
        <v>35</v>
      </c>
      <c r="S267">
        <v>6</v>
      </c>
      <c r="T267">
        <v>0</v>
      </c>
      <c r="U267">
        <v>1</v>
      </c>
      <c r="V267">
        <v>0</v>
      </c>
      <c r="W267">
        <v>0</v>
      </c>
      <c r="X267">
        <v>29</v>
      </c>
      <c r="Y267">
        <v>71</v>
      </c>
      <c r="Z267">
        <v>0.49295774647887319</v>
      </c>
      <c r="AB267" t="s">
        <v>281</v>
      </c>
      <c r="AC267" s="4">
        <f t="shared" si="116"/>
        <v>-33.510000000000218</v>
      </c>
      <c r="AD267" s="3">
        <f t="shared" si="117"/>
        <v>-19.482558139535012</v>
      </c>
      <c r="AE267" s="3">
        <f t="shared" si="118"/>
        <v>11067.49</v>
      </c>
      <c r="AF267" s="5">
        <f t="shared" si="119"/>
        <v>7.6711160344396068E-2</v>
      </c>
      <c r="AG267" s="12">
        <f t="shared" si="120"/>
        <v>-3.288839655603934E-3</v>
      </c>
      <c r="AH267" s="4">
        <f t="shared" si="121"/>
        <v>846.43716872353843</v>
      </c>
      <c r="AI267" s="4">
        <f t="shared" si="122"/>
        <v>2.5628312764615657</v>
      </c>
      <c r="AJ267" s="13">
        <f t="shared" si="109"/>
        <v>-0.30186469687415379</v>
      </c>
      <c r="AK267">
        <f t="shared" si="123"/>
        <v>7.6479596432753802E-2</v>
      </c>
      <c r="AL267">
        <f t="shared" si="124"/>
        <v>-3.5204035672461997E-3</v>
      </c>
      <c r="AN267" s="15" t="s">
        <v>281</v>
      </c>
      <c r="AO267" s="4">
        <f t="shared" si="125"/>
        <v>-4.5499999999992724</v>
      </c>
      <c r="AP267" s="3">
        <f t="shared" si="107"/>
        <v>-2.6453488372088794</v>
      </c>
      <c r="AQ267" s="3">
        <f t="shared" si="126"/>
        <v>11096.45</v>
      </c>
      <c r="AR267" s="5">
        <f t="shared" si="127"/>
        <v>7.6510956206714761E-2</v>
      </c>
      <c r="AS267" s="5">
        <f t="shared" si="128"/>
        <v>-3.4890437932852403E-3</v>
      </c>
      <c r="AT267" s="3">
        <f t="shared" si="129"/>
        <v>848.65201783623104</v>
      </c>
      <c r="AU267" s="4">
        <f t="shared" si="130"/>
        <v>0.34798216376896107</v>
      </c>
      <c r="AV267" s="13">
        <f t="shared" si="110"/>
        <v>-4.0987298441573741E-2</v>
      </c>
      <c r="AW267">
        <f t="shared" si="131"/>
        <v>7.6479596432753802E-2</v>
      </c>
      <c r="AX267">
        <f t="shared" si="132"/>
        <v>-3.5204035672461997E-3</v>
      </c>
      <c r="BB267" t="s">
        <v>281</v>
      </c>
    </row>
    <row r="268" spans="1:54" x14ac:dyDescent="0.35">
      <c r="A268" t="s">
        <v>282</v>
      </c>
      <c r="B268">
        <v>19438</v>
      </c>
      <c r="C268">
        <v>599</v>
      </c>
      <c r="D268">
        <v>19348.88</v>
      </c>
      <c r="E268" s="3">
        <f t="shared" si="111"/>
        <v>-89.119999999998981</v>
      </c>
      <c r="F268" s="3">
        <f t="shared" si="112"/>
        <v>-14.878130217028211</v>
      </c>
      <c r="G268">
        <v>19283.599999999999</v>
      </c>
      <c r="H268" s="3">
        <f t="shared" si="113"/>
        <v>-154.40000000000146</v>
      </c>
      <c r="I268" s="3">
        <f t="shared" si="114"/>
        <v>-0.79432040333368381</v>
      </c>
      <c r="J268" s="4">
        <f t="shared" si="115"/>
        <v>-25.776293823038639</v>
      </c>
      <c r="K268">
        <v>3346.4</v>
      </c>
      <c r="L268">
        <v>0.17</v>
      </c>
      <c r="M268">
        <v>0.17</v>
      </c>
      <c r="N268">
        <v>0.17</v>
      </c>
      <c r="O268">
        <v>0</v>
      </c>
      <c r="P268">
        <v>0</v>
      </c>
      <c r="Q268">
        <v>0</v>
      </c>
      <c r="R268">
        <v>55</v>
      </c>
      <c r="S268">
        <v>1</v>
      </c>
      <c r="T268">
        <v>0</v>
      </c>
      <c r="U268">
        <v>74</v>
      </c>
      <c r="V268">
        <v>0</v>
      </c>
      <c r="W268">
        <v>0</v>
      </c>
      <c r="X268">
        <v>30</v>
      </c>
      <c r="Y268">
        <v>160</v>
      </c>
      <c r="Z268">
        <v>0.34375</v>
      </c>
      <c r="AB268" t="s">
        <v>282</v>
      </c>
      <c r="AC268" s="4">
        <f t="shared" si="116"/>
        <v>-99.400000000001455</v>
      </c>
      <c r="AD268" s="3">
        <f t="shared" si="117"/>
        <v>-16.594323873122114</v>
      </c>
      <c r="AE268" s="3">
        <f t="shared" si="118"/>
        <v>19338.599999999999</v>
      </c>
      <c r="AF268" s="5">
        <f t="shared" si="119"/>
        <v>0.17304251600426093</v>
      </c>
      <c r="AG268" s="12">
        <f t="shared" si="120"/>
        <v>3.0425160042609201E-3</v>
      </c>
      <c r="AH268" s="4">
        <f t="shared" si="121"/>
        <v>3329.2875316390573</v>
      </c>
      <c r="AI268" s="4">
        <f t="shared" si="122"/>
        <v>17.112468360942785</v>
      </c>
      <c r="AJ268" s="13">
        <f t="shared" si="109"/>
        <v>-0.51136948245705194</v>
      </c>
      <c r="AK268">
        <f t="shared" si="123"/>
        <v>0.17215762938573928</v>
      </c>
      <c r="AL268">
        <f t="shared" si="124"/>
        <v>2.1576293857392681E-3</v>
      </c>
      <c r="AN268" s="15" t="s">
        <v>282</v>
      </c>
      <c r="AO268" s="4">
        <f t="shared" si="125"/>
        <v>-34.119999999998981</v>
      </c>
      <c r="AP268" s="3">
        <f t="shared" si="107"/>
        <v>-5.6961602671116829</v>
      </c>
      <c r="AQ268" s="3">
        <f t="shared" si="126"/>
        <v>19403.88</v>
      </c>
      <c r="AR268" s="5">
        <f t="shared" si="127"/>
        <v>0.17246035329016671</v>
      </c>
      <c r="AS268" s="5">
        <f t="shared" si="128"/>
        <v>2.4603532901666947E-3</v>
      </c>
      <c r="AT268" s="3">
        <f t="shared" si="129"/>
        <v>3340.5259816853586</v>
      </c>
      <c r="AU268" s="4">
        <f t="shared" si="130"/>
        <v>5.8740183146414893</v>
      </c>
      <c r="AV268" s="13">
        <f t="shared" si="110"/>
        <v>-0.17553246218746979</v>
      </c>
      <c r="AW268">
        <f t="shared" si="131"/>
        <v>0.17215762938573925</v>
      </c>
      <c r="AX268">
        <f t="shared" si="132"/>
        <v>2.1576293857392403E-3</v>
      </c>
      <c r="BB268" t="s">
        <v>282</v>
      </c>
    </row>
    <row r="269" spans="1:54" x14ac:dyDescent="0.35">
      <c r="A269" t="s">
        <v>283</v>
      </c>
      <c r="B269">
        <v>4877</v>
      </c>
      <c r="C269">
        <v>180</v>
      </c>
      <c r="D269">
        <v>4872.54</v>
      </c>
      <c r="E269" s="3">
        <f t="shared" si="111"/>
        <v>-4.4600000000000364</v>
      </c>
      <c r="F269" s="3">
        <f t="shared" si="112"/>
        <v>-2.4777777777777978</v>
      </c>
      <c r="G269">
        <v>4869.28</v>
      </c>
      <c r="H269" s="3">
        <f t="shared" si="113"/>
        <v>-7.7200000000002547</v>
      </c>
      <c r="I269" s="3">
        <f t="shared" si="114"/>
        <v>-0.15829403321714691</v>
      </c>
      <c r="J269" s="4">
        <f t="shared" si="115"/>
        <v>-4.28888888888903</v>
      </c>
      <c r="K269">
        <v>4291.8999999999996</v>
      </c>
      <c r="L269">
        <v>0.88</v>
      </c>
      <c r="M269">
        <v>0.88</v>
      </c>
      <c r="N269">
        <v>0.88</v>
      </c>
      <c r="O269">
        <v>0</v>
      </c>
      <c r="P269">
        <v>0</v>
      </c>
      <c r="Q269">
        <v>0</v>
      </c>
      <c r="R269">
        <v>2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6</v>
      </c>
      <c r="Y269">
        <v>8</v>
      </c>
      <c r="Z269">
        <v>0.25</v>
      </c>
      <c r="AB269" t="s">
        <v>283</v>
      </c>
      <c r="AC269" s="4">
        <f t="shared" si="116"/>
        <v>-5.7200000000002547</v>
      </c>
      <c r="AD269" s="3">
        <f t="shared" si="117"/>
        <v>-3.1777777777779193</v>
      </c>
      <c r="AE269" s="3">
        <f t="shared" si="118"/>
        <v>4871.28</v>
      </c>
      <c r="AF269" s="5">
        <f t="shared" si="119"/>
        <v>0.88106206171683821</v>
      </c>
      <c r="AG269" s="12">
        <f t="shared" si="120"/>
        <v>1.0620617168382029E-3</v>
      </c>
      <c r="AH269" s="4">
        <f t="shared" si="121"/>
        <v>4286.8662358006968</v>
      </c>
      <c r="AI269" s="4">
        <f t="shared" si="122"/>
        <v>5.0337641993028228</v>
      </c>
      <c r="AJ269" s="13">
        <f t="shared" si="109"/>
        <v>-0.1172852163215085</v>
      </c>
      <c r="AK269">
        <f t="shared" si="123"/>
        <v>0.88002870617182694</v>
      </c>
      <c r="AL269">
        <f t="shared" si="124"/>
        <v>2.8706171826931026E-5</v>
      </c>
      <c r="AN269" s="15" t="s">
        <v>283</v>
      </c>
      <c r="AO269" s="4">
        <f t="shared" si="125"/>
        <v>-2.4600000000000364</v>
      </c>
      <c r="AP269" s="3">
        <f t="shared" si="107"/>
        <v>-1.3666666666666869</v>
      </c>
      <c r="AQ269" s="3">
        <f t="shared" si="126"/>
        <v>4874.54</v>
      </c>
      <c r="AR269" s="5">
        <f t="shared" si="127"/>
        <v>0.88047282410237682</v>
      </c>
      <c r="AS269" s="5">
        <f t="shared" si="128"/>
        <v>4.7282410237681205E-4</v>
      </c>
      <c r="AT269" s="3">
        <f t="shared" si="129"/>
        <v>4289.7351293828169</v>
      </c>
      <c r="AU269" s="4">
        <f t="shared" si="130"/>
        <v>2.1648706171827143</v>
      </c>
      <c r="AV269" s="13">
        <f t="shared" si="110"/>
        <v>-5.0440844781628524E-2</v>
      </c>
      <c r="AW269">
        <f t="shared" si="131"/>
        <v>0.88002870617182682</v>
      </c>
      <c r="AX269">
        <f t="shared" si="132"/>
        <v>2.8706171826820004E-5</v>
      </c>
      <c r="BB269" t="s">
        <v>283</v>
      </c>
    </row>
    <row r="270" spans="1:54" x14ac:dyDescent="0.35">
      <c r="A270" t="s">
        <v>284</v>
      </c>
      <c r="B270">
        <v>9060</v>
      </c>
      <c r="C270">
        <v>139</v>
      </c>
      <c r="D270">
        <v>9048.86</v>
      </c>
      <c r="E270" s="3">
        <f t="shared" si="111"/>
        <v>-11.139999999999418</v>
      </c>
      <c r="F270" s="3">
        <f t="shared" si="112"/>
        <v>-8.0143884892082138</v>
      </c>
      <c r="G270">
        <v>9040.7000000000007</v>
      </c>
      <c r="H270" s="3">
        <f t="shared" si="113"/>
        <v>-19.299999999999272</v>
      </c>
      <c r="I270" s="3">
        <f t="shared" si="114"/>
        <v>-0.21302428256069836</v>
      </c>
      <c r="J270" s="4">
        <f t="shared" si="115"/>
        <v>-13.884892086330412</v>
      </c>
      <c r="K270">
        <v>2130.3000000000002</v>
      </c>
      <c r="L270">
        <v>0.24</v>
      </c>
      <c r="M270">
        <v>0.24</v>
      </c>
      <c r="N270">
        <v>0.24</v>
      </c>
      <c r="O270">
        <v>0</v>
      </c>
      <c r="P270">
        <v>0</v>
      </c>
      <c r="Q270">
        <v>0</v>
      </c>
      <c r="R270">
        <v>16</v>
      </c>
      <c r="S270">
        <v>0</v>
      </c>
      <c r="T270">
        <v>0</v>
      </c>
      <c r="U270">
        <v>0</v>
      </c>
      <c r="V270">
        <v>0</v>
      </c>
      <c r="W270">
        <v>4</v>
      </c>
      <c r="X270">
        <v>0</v>
      </c>
      <c r="Y270">
        <v>20</v>
      </c>
      <c r="Z270">
        <v>0.8</v>
      </c>
      <c r="AB270" t="s">
        <v>284</v>
      </c>
      <c r="AC270" s="4">
        <f t="shared" si="116"/>
        <v>-3.2999999999992724</v>
      </c>
      <c r="AD270" s="3">
        <f t="shared" si="117"/>
        <v>-2.3741007194239372</v>
      </c>
      <c r="AE270" s="3">
        <f t="shared" si="118"/>
        <v>9056.7000000000007</v>
      </c>
      <c r="AF270" s="5">
        <f t="shared" si="119"/>
        <v>0.2352181258074133</v>
      </c>
      <c r="AG270" s="12">
        <f t="shared" si="120"/>
        <v>-4.7818741925866881E-3</v>
      </c>
      <c r="AH270" s="4">
        <f t="shared" si="121"/>
        <v>2129.5240629139075</v>
      </c>
      <c r="AI270" s="4">
        <f t="shared" si="122"/>
        <v>0.77593708609265377</v>
      </c>
      <c r="AJ270" s="13">
        <f t="shared" si="109"/>
        <v>-3.6423841059599761E-2</v>
      </c>
      <c r="AK270">
        <f t="shared" si="123"/>
        <v>0.23513245033112584</v>
      </c>
      <c r="AL270">
        <f t="shared" si="124"/>
        <v>-4.8675496688741493E-3</v>
      </c>
      <c r="AN270" s="15" t="s">
        <v>284</v>
      </c>
      <c r="AO270" s="4">
        <f t="shared" si="125"/>
        <v>4.8600000000005821</v>
      </c>
      <c r="AP270" s="3">
        <f t="shared" si="107"/>
        <v>3.4964028776982605</v>
      </c>
      <c r="AQ270" s="3">
        <f t="shared" si="126"/>
        <v>9064.86</v>
      </c>
      <c r="AR270" s="5">
        <f t="shared" si="127"/>
        <v>0.23500638730217566</v>
      </c>
      <c r="AS270" s="5">
        <f t="shared" si="128"/>
        <v>-4.9936126978243345E-3</v>
      </c>
      <c r="AT270" s="3">
        <f t="shared" si="129"/>
        <v>2131.4427437086097</v>
      </c>
      <c r="AU270" s="4">
        <f t="shared" si="130"/>
        <v>-1.1427437086094869</v>
      </c>
      <c r="AV270" s="13">
        <f t="shared" si="110"/>
        <v>5.3642384105970373E-2</v>
      </c>
      <c r="AW270">
        <f t="shared" si="131"/>
        <v>0.23513245033112587</v>
      </c>
      <c r="AX270">
        <f t="shared" si="132"/>
        <v>-4.8675496688741215E-3</v>
      </c>
      <c r="BB270" t="s">
        <v>284</v>
      </c>
    </row>
    <row r="271" spans="1:54" x14ac:dyDescent="0.35">
      <c r="A271" t="s">
        <v>285</v>
      </c>
      <c r="B271">
        <v>8094</v>
      </c>
      <c r="C271">
        <v>8</v>
      </c>
      <c r="D271">
        <v>8092.33</v>
      </c>
      <c r="E271" s="3">
        <f t="shared" si="111"/>
        <v>-1.6700000000000728</v>
      </c>
      <c r="F271" s="3">
        <f t="shared" si="112"/>
        <v>-20.875000000000909</v>
      </c>
      <c r="G271">
        <v>8091.1</v>
      </c>
      <c r="H271" s="3">
        <f t="shared" si="113"/>
        <v>-2.8999999999996362</v>
      </c>
      <c r="I271" s="3">
        <f t="shared" si="114"/>
        <v>-3.5829009142570249E-2</v>
      </c>
      <c r="J271" s="4">
        <f t="shared" si="115"/>
        <v>-36.249999999995453</v>
      </c>
      <c r="K271">
        <v>1402.1</v>
      </c>
      <c r="L271">
        <v>0.17</v>
      </c>
      <c r="M271">
        <v>0.17</v>
      </c>
      <c r="N271">
        <v>0.17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3</v>
      </c>
      <c r="V271">
        <v>0</v>
      </c>
      <c r="W271">
        <v>0</v>
      </c>
      <c r="X271">
        <v>0</v>
      </c>
      <c r="Y271">
        <v>3</v>
      </c>
      <c r="Z271">
        <v>0</v>
      </c>
      <c r="AB271" t="s">
        <v>285</v>
      </c>
      <c r="AC271" s="4">
        <f t="shared" si="116"/>
        <v>-2.8999999999996362</v>
      </c>
      <c r="AD271" s="3">
        <f t="shared" si="117"/>
        <v>-36.249999999995453</v>
      </c>
      <c r="AE271" s="3">
        <f t="shared" si="118"/>
        <v>8091.1</v>
      </c>
      <c r="AF271" s="5">
        <f t="shared" si="119"/>
        <v>0.17328916958139187</v>
      </c>
      <c r="AG271" s="12">
        <f t="shared" si="120"/>
        <v>3.2891695813918598E-3</v>
      </c>
      <c r="AH271" s="4">
        <f t="shared" si="121"/>
        <v>1401.5976414628119</v>
      </c>
      <c r="AI271" s="4">
        <f t="shared" si="122"/>
        <v>0.50235853718800172</v>
      </c>
      <c r="AJ271" s="13">
        <f t="shared" si="109"/>
        <v>-3.5829009142571984E-2</v>
      </c>
      <c r="AK271">
        <f t="shared" si="123"/>
        <v>0.17322708178897947</v>
      </c>
      <c r="AL271">
        <f t="shared" si="124"/>
        <v>3.2270817889794579E-3</v>
      </c>
      <c r="AN271" s="15" t="s">
        <v>285</v>
      </c>
      <c r="AO271" s="4">
        <f t="shared" si="125"/>
        <v>-1.6700000000000728</v>
      </c>
      <c r="AP271" s="3">
        <f t="shared" si="107"/>
        <v>-20.875000000000909</v>
      </c>
      <c r="AQ271" s="3">
        <f t="shared" si="126"/>
        <v>8092.33</v>
      </c>
      <c r="AR271" s="5">
        <f t="shared" si="127"/>
        <v>0.17326283035911783</v>
      </c>
      <c r="AS271" s="5">
        <f t="shared" si="128"/>
        <v>3.2628303591178132E-3</v>
      </c>
      <c r="AT271" s="3">
        <f t="shared" si="129"/>
        <v>1401.8107107734122</v>
      </c>
      <c r="AU271" s="4">
        <f t="shared" si="130"/>
        <v>0.28928922658769807</v>
      </c>
      <c r="AV271" s="13">
        <f t="shared" si="110"/>
        <v>-2.0632567333834825E-2</v>
      </c>
      <c r="AW271">
        <f t="shared" si="131"/>
        <v>0.17322708178897947</v>
      </c>
      <c r="AX271">
        <f t="shared" si="132"/>
        <v>3.2270817889794579E-3</v>
      </c>
      <c r="BB271" t="s">
        <v>285</v>
      </c>
    </row>
    <row r="272" spans="1:54" x14ac:dyDescent="0.35">
      <c r="A272" t="s">
        <v>286</v>
      </c>
      <c r="B272">
        <v>11323</v>
      </c>
      <c r="C272">
        <v>7</v>
      </c>
      <c r="D272">
        <v>11323</v>
      </c>
      <c r="E272" s="3">
        <f t="shared" si="111"/>
        <v>0</v>
      </c>
      <c r="F272" s="3">
        <f t="shared" si="112"/>
        <v>0</v>
      </c>
      <c r="G272">
        <v>11323</v>
      </c>
      <c r="H272" s="3">
        <f t="shared" si="113"/>
        <v>0</v>
      </c>
      <c r="I272" s="3">
        <f t="shared" si="114"/>
        <v>0</v>
      </c>
      <c r="J272" s="4">
        <f t="shared" si="115"/>
        <v>0</v>
      </c>
      <c r="K272">
        <v>1892.8</v>
      </c>
      <c r="L272">
        <v>0.17</v>
      </c>
      <c r="M272">
        <v>0.17</v>
      </c>
      <c r="N272">
        <v>0.17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AB272" t="s">
        <v>286</v>
      </c>
      <c r="AC272" s="4">
        <f t="shared" si="116"/>
        <v>0</v>
      </c>
      <c r="AD272" s="3">
        <f t="shared" si="117"/>
        <v>0</v>
      </c>
      <c r="AE272" s="3">
        <f t="shared" si="118"/>
        <v>11323</v>
      </c>
      <c r="AF272" s="5">
        <f t="shared" si="119"/>
        <v>0.16716417910447762</v>
      </c>
      <c r="AG272" s="12">
        <f t="shared" si="120"/>
        <v>-2.8358208955223951E-3</v>
      </c>
      <c r="AH272" s="4">
        <f t="shared" si="121"/>
        <v>1892.8</v>
      </c>
      <c r="AI272" s="4">
        <f t="shared" si="122"/>
        <v>0</v>
      </c>
      <c r="AJ272" s="13">
        <f t="shared" si="109"/>
        <v>0</v>
      </c>
      <c r="AK272">
        <f t="shared" si="123"/>
        <v>0.16716417910447762</v>
      </c>
      <c r="AL272">
        <f t="shared" si="124"/>
        <v>-2.8358208955223951E-3</v>
      </c>
      <c r="AN272" s="15" t="s">
        <v>286</v>
      </c>
      <c r="AO272" s="4">
        <f t="shared" si="125"/>
        <v>0</v>
      </c>
      <c r="AP272" s="3">
        <f t="shared" si="107"/>
        <v>0</v>
      </c>
      <c r="AQ272" s="3">
        <f t="shared" si="126"/>
        <v>11323</v>
      </c>
      <c r="AR272" s="5">
        <f t="shared" si="127"/>
        <v>0.16716417910447762</v>
      </c>
      <c r="AS272" s="5">
        <f t="shared" si="128"/>
        <v>-2.8358208955223951E-3</v>
      </c>
      <c r="AT272" s="3">
        <f t="shared" si="129"/>
        <v>1892.8</v>
      </c>
      <c r="AU272" s="4">
        <f t="shared" si="130"/>
        <v>0</v>
      </c>
      <c r="AV272" s="13">
        <f t="shared" si="110"/>
        <v>0</v>
      </c>
      <c r="AW272">
        <f t="shared" si="131"/>
        <v>0.16716417910447762</v>
      </c>
      <c r="AX272">
        <f t="shared" si="132"/>
        <v>-2.8358208955223951E-3</v>
      </c>
      <c r="BB272" t="s">
        <v>286</v>
      </c>
    </row>
    <row r="273" spans="1:54" x14ac:dyDescent="0.35">
      <c r="A273" t="s">
        <v>287</v>
      </c>
      <c r="B273">
        <v>608</v>
      </c>
      <c r="C273">
        <v>93</v>
      </c>
      <c r="D273">
        <v>595.19000000000005</v>
      </c>
      <c r="E273" s="3">
        <f t="shared" si="111"/>
        <v>-12.809999999999945</v>
      </c>
      <c r="F273" s="3">
        <f t="shared" si="112"/>
        <v>-13.774193548387037</v>
      </c>
      <c r="G273">
        <v>585.80999999999995</v>
      </c>
      <c r="H273" s="3">
        <f t="shared" si="113"/>
        <v>-22.190000000000055</v>
      </c>
      <c r="I273" s="3">
        <f t="shared" si="114"/>
        <v>-3.6496710526315881</v>
      </c>
      <c r="J273" s="4">
        <f t="shared" si="115"/>
        <v>-23.8602150537635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6</v>
      </c>
      <c r="S273">
        <v>0</v>
      </c>
      <c r="T273">
        <v>0</v>
      </c>
      <c r="U273">
        <v>17</v>
      </c>
      <c r="V273">
        <v>0</v>
      </c>
      <c r="W273">
        <v>0</v>
      </c>
      <c r="X273">
        <v>0</v>
      </c>
      <c r="Y273">
        <v>23</v>
      </c>
      <c r="Z273">
        <v>0.2608695652173913</v>
      </c>
      <c r="AB273" t="s">
        <v>287</v>
      </c>
      <c r="AC273" s="4">
        <f t="shared" si="116"/>
        <v>-16.190000000000055</v>
      </c>
      <c r="AD273" s="3">
        <f t="shared" si="117"/>
        <v>-17.408602150537693</v>
      </c>
      <c r="AE273" s="3">
        <f t="shared" si="118"/>
        <v>591.80999999999995</v>
      </c>
      <c r="AF273" s="5">
        <f t="shared" si="119"/>
        <v>0</v>
      </c>
      <c r="AG273" s="12">
        <f t="shared" si="120"/>
        <v>0</v>
      </c>
      <c r="AH273" s="4">
        <f t="shared" si="121"/>
        <v>0</v>
      </c>
      <c r="AI273" s="4">
        <f t="shared" si="122"/>
        <v>0</v>
      </c>
      <c r="AJ273" s="13"/>
      <c r="AK273">
        <f t="shared" si="123"/>
        <v>0</v>
      </c>
      <c r="AL273">
        <f t="shared" si="124"/>
        <v>0</v>
      </c>
      <c r="AN273" s="15" t="s">
        <v>287</v>
      </c>
      <c r="AO273" s="4">
        <f t="shared" si="125"/>
        <v>-6.8099999999999454</v>
      </c>
      <c r="AP273" s="3">
        <f t="shared" si="107"/>
        <v>-7.3225806451612314</v>
      </c>
      <c r="AQ273" s="3">
        <f t="shared" si="126"/>
        <v>601.19000000000005</v>
      </c>
      <c r="AR273" s="5">
        <f t="shared" si="127"/>
        <v>0</v>
      </c>
      <c r="AS273" s="5">
        <f t="shared" si="128"/>
        <v>0</v>
      </c>
      <c r="AT273" s="3">
        <f t="shared" si="129"/>
        <v>0</v>
      </c>
      <c r="AU273" s="4">
        <f t="shared" si="130"/>
        <v>0</v>
      </c>
      <c r="AV273" s="13"/>
      <c r="AW273">
        <f t="shared" si="131"/>
        <v>0</v>
      </c>
      <c r="AX273">
        <f t="shared" si="132"/>
        <v>0</v>
      </c>
      <c r="BB273" t="s">
        <v>287</v>
      </c>
    </row>
    <row r="274" spans="1:54" x14ac:dyDescent="0.35">
      <c r="A274" t="s">
        <v>288</v>
      </c>
      <c r="B274">
        <v>560</v>
      </c>
      <c r="C274">
        <v>9</v>
      </c>
      <c r="D274">
        <v>560</v>
      </c>
      <c r="E274" s="3">
        <f t="shared" si="111"/>
        <v>0</v>
      </c>
      <c r="F274" s="3">
        <f t="shared" si="112"/>
        <v>0</v>
      </c>
      <c r="G274">
        <v>560</v>
      </c>
      <c r="H274" s="3">
        <f t="shared" si="113"/>
        <v>0</v>
      </c>
      <c r="I274" s="3">
        <f t="shared" si="114"/>
        <v>0</v>
      </c>
      <c r="J274" s="4">
        <f t="shared" si="115"/>
        <v>0</v>
      </c>
      <c r="K274">
        <v>167</v>
      </c>
      <c r="L274">
        <v>0.3</v>
      </c>
      <c r="M274">
        <v>0.3</v>
      </c>
      <c r="N274">
        <v>0.3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AB274" t="s">
        <v>288</v>
      </c>
      <c r="AC274" s="4">
        <f t="shared" si="116"/>
        <v>0</v>
      </c>
      <c r="AD274" s="3">
        <f t="shared" si="117"/>
        <v>0</v>
      </c>
      <c r="AE274" s="3">
        <f t="shared" si="118"/>
        <v>560</v>
      </c>
      <c r="AF274" s="5">
        <f t="shared" si="119"/>
        <v>0.29821428571428571</v>
      </c>
      <c r="AG274" s="12">
        <f t="shared" si="120"/>
        <v>-1.7857142857142794E-3</v>
      </c>
      <c r="AH274" s="4">
        <f t="shared" si="121"/>
        <v>167</v>
      </c>
      <c r="AI274" s="4">
        <f t="shared" si="122"/>
        <v>0</v>
      </c>
      <c r="AJ274" s="13">
        <f>-100*AI274/K274</f>
        <v>0</v>
      </c>
      <c r="AK274">
        <f t="shared" si="123"/>
        <v>0.29821428571428571</v>
      </c>
      <c r="AL274">
        <f t="shared" si="124"/>
        <v>-1.7857142857142794E-3</v>
      </c>
      <c r="AN274" s="15" t="s">
        <v>288</v>
      </c>
      <c r="AO274" s="4">
        <f t="shared" si="125"/>
        <v>0</v>
      </c>
      <c r="AP274" s="3">
        <f t="shared" si="107"/>
        <v>0</v>
      </c>
      <c r="AQ274" s="3">
        <f t="shared" si="126"/>
        <v>560</v>
      </c>
      <c r="AR274" s="5">
        <f t="shared" si="127"/>
        <v>0.29821428571428571</v>
      </c>
      <c r="AS274" s="5">
        <f t="shared" si="128"/>
        <v>-1.7857142857142794E-3</v>
      </c>
      <c r="AT274" s="3">
        <f t="shared" si="129"/>
        <v>167</v>
      </c>
      <c r="AU274" s="4">
        <f t="shared" si="130"/>
        <v>0</v>
      </c>
      <c r="AV274" s="13">
        <f>-100*AU274/K274</f>
        <v>0</v>
      </c>
      <c r="AW274">
        <f t="shared" si="131"/>
        <v>0.29821428571428571</v>
      </c>
      <c r="AX274">
        <f t="shared" si="132"/>
        <v>-1.7857142857142794E-3</v>
      </c>
      <c r="BB274" t="s">
        <v>288</v>
      </c>
    </row>
    <row r="275" spans="1:54" x14ac:dyDescent="0.35">
      <c r="A275" t="s">
        <v>289</v>
      </c>
      <c r="B275">
        <v>941</v>
      </c>
      <c r="C275">
        <v>18</v>
      </c>
      <c r="D275">
        <v>937.66</v>
      </c>
      <c r="E275" s="3">
        <f t="shared" si="111"/>
        <v>-3.3400000000000318</v>
      </c>
      <c r="F275" s="3">
        <f t="shared" si="112"/>
        <v>-18.555555555555731</v>
      </c>
      <c r="G275">
        <v>935.21</v>
      </c>
      <c r="H275" s="3">
        <f t="shared" si="113"/>
        <v>-5.7899999999999636</v>
      </c>
      <c r="I275" s="3">
        <f t="shared" si="114"/>
        <v>-0.61530286928798761</v>
      </c>
      <c r="J275" s="4">
        <f t="shared" si="115"/>
        <v>-32.166666666666465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1</v>
      </c>
      <c r="V275">
        <v>0</v>
      </c>
      <c r="W275">
        <v>0</v>
      </c>
      <c r="X275">
        <v>5</v>
      </c>
      <c r="Y275">
        <v>6</v>
      </c>
      <c r="Z275">
        <v>0</v>
      </c>
      <c r="AB275" t="s">
        <v>289</v>
      </c>
      <c r="AC275" s="4">
        <f t="shared" si="116"/>
        <v>-5.7899999999999636</v>
      </c>
      <c r="AD275" s="3">
        <f t="shared" si="117"/>
        <v>-32.166666666666465</v>
      </c>
      <c r="AE275" s="3">
        <f t="shared" si="118"/>
        <v>935.21</v>
      </c>
      <c r="AF275" s="5">
        <f t="shared" si="119"/>
        <v>0</v>
      </c>
      <c r="AG275" s="12">
        <f t="shared" si="120"/>
        <v>0</v>
      </c>
      <c r="AH275" s="4">
        <f t="shared" si="121"/>
        <v>0</v>
      </c>
      <c r="AI275" s="4">
        <f t="shared" si="122"/>
        <v>0</v>
      </c>
      <c r="AJ275" s="13"/>
      <c r="AK275">
        <f t="shared" si="123"/>
        <v>0</v>
      </c>
      <c r="AL275">
        <f t="shared" si="124"/>
        <v>0</v>
      </c>
      <c r="AN275" s="15" t="s">
        <v>289</v>
      </c>
      <c r="AO275" s="4">
        <f t="shared" si="125"/>
        <v>-3.3400000000000318</v>
      </c>
      <c r="AP275" s="3">
        <f t="shared" si="107"/>
        <v>-18.555555555555731</v>
      </c>
      <c r="AQ275" s="3">
        <f t="shared" si="126"/>
        <v>937.66</v>
      </c>
      <c r="AR275" s="5">
        <f t="shared" si="127"/>
        <v>0</v>
      </c>
      <c r="AS275" s="5">
        <f t="shared" si="128"/>
        <v>0</v>
      </c>
      <c r="AT275" s="3">
        <f t="shared" si="129"/>
        <v>0</v>
      </c>
      <c r="AU275" s="4">
        <f t="shared" si="130"/>
        <v>0</v>
      </c>
      <c r="AV275" s="13"/>
      <c r="AW275">
        <f t="shared" si="131"/>
        <v>0</v>
      </c>
      <c r="AX275">
        <f t="shared" si="132"/>
        <v>0</v>
      </c>
      <c r="BB275" t="s">
        <v>289</v>
      </c>
    </row>
    <row r="276" spans="1:54" x14ac:dyDescent="0.35">
      <c r="A276" t="s">
        <v>290</v>
      </c>
      <c r="B276">
        <v>16679</v>
      </c>
      <c r="C276">
        <v>1076</v>
      </c>
      <c r="D276">
        <v>16425.009999999998</v>
      </c>
      <c r="E276" s="3">
        <f t="shared" si="111"/>
        <v>-253.9900000000016</v>
      </c>
      <c r="F276" s="3">
        <f t="shared" si="112"/>
        <v>-23.605018587360743</v>
      </c>
      <c r="G276">
        <v>16238.96</v>
      </c>
      <c r="H276" s="3">
        <f t="shared" si="113"/>
        <v>-440.04000000000087</v>
      </c>
      <c r="I276" s="3">
        <f t="shared" si="114"/>
        <v>-2.6382876671263316</v>
      </c>
      <c r="J276" s="4">
        <f t="shared" si="115"/>
        <v>-40.895910780669226</v>
      </c>
      <c r="K276">
        <v>2808.6</v>
      </c>
      <c r="L276">
        <v>0.17</v>
      </c>
      <c r="M276">
        <v>0.17</v>
      </c>
      <c r="N276">
        <v>0.17</v>
      </c>
      <c r="O276">
        <v>0</v>
      </c>
      <c r="P276">
        <v>0</v>
      </c>
      <c r="Q276">
        <v>0</v>
      </c>
      <c r="R276">
        <v>100</v>
      </c>
      <c r="S276">
        <v>13</v>
      </c>
      <c r="T276">
        <v>0</v>
      </c>
      <c r="U276">
        <v>193</v>
      </c>
      <c r="V276">
        <v>1</v>
      </c>
      <c r="W276">
        <v>2</v>
      </c>
      <c r="X276">
        <v>147</v>
      </c>
      <c r="Y276">
        <v>456</v>
      </c>
      <c r="Z276">
        <v>0.2192982456140351</v>
      </c>
      <c r="AB276" t="s">
        <v>290</v>
      </c>
      <c r="AC276" s="4">
        <f t="shared" si="116"/>
        <v>-340.04000000000087</v>
      </c>
      <c r="AD276" s="3">
        <f t="shared" si="117"/>
        <v>-31.602230483271455</v>
      </c>
      <c r="AE276" s="3">
        <f t="shared" si="118"/>
        <v>16338.96</v>
      </c>
      <c r="AF276" s="5">
        <f t="shared" si="119"/>
        <v>0.17189588566224534</v>
      </c>
      <c r="AG276" s="12">
        <f t="shared" si="120"/>
        <v>1.895885662245328E-3</v>
      </c>
      <c r="AH276" s="4">
        <f t="shared" si="121"/>
        <v>2751.3401916182024</v>
      </c>
      <c r="AI276" s="4">
        <f t="shared" si="122"/>
        <v>57.259808381797484</v>
      </c>
      <c r="AJ276" s="13">
        <f t="shared" ref="AJ276:AJ281" si="133">-100*AI276/K276</f>
        <v>-2.0387313388092818</v>
      </c>
      <c r="AK276">
        <f t="shared" si="123"/>
        <v>0.16839139037112538</v>
      </c>
      <c r="AL276">
        <f t="shared" si="124"/>
        <v>-1.6086096288746299E-3</v>
      </c>
      <c r="AN276" s="15" t="s">
        <v>290</v>
      </c>
      <c r="AO276" s="4">
        <f t="shared" si="125"/>
        <v>-153.9900000000016</v>
      </c>
      <c r="AP276" s="3">
        <f t="shared" si="107"/>
        <v>-14.311338289962974</v>
      </c>
      <c r="AQ276" s="3">
        <f t="shared" si="126"/>
        <v>16525.009999999998</v>
      </c>
      <c r="AR276" s="5">
        <f t="shared" si="127"/>
        <v>0.16996056280752631</v>
      </c>
      <c r="AS276" s="5">
        <f t="shared" si="128"/>
        <v>-3.9437192473706917E-5</v>
      </c>
      <c r="AT276" s="3">
        <f t="shared" si="129"/>
        <v>2782.6694097967502</v>
      </c>
      <c r="AU276" s="4">
        <f t="shared" si="130"/>
        <v>25.930590203249722</v>
      </c>
      <c r="AV276" s="13">
        <f t="shared" ref="AV276:AV281" si="134">-100*AU276/K276</f>
        <v>-0.92325678997542271</v>
      </c>
      <c r="AW276">
        <f t="shared" si="131"/>
        <v>0.16839139037112538</v>
      </c>
      <c r="AX276">
        <f t="shared" si="132"/>
        <v>-1.6086096288746299E-3</v>
      </c>
      <c r="BB276" t="s">
        <v>290</v>
      </c>
    </row>
    <row r="277" spans="1:54" x14ac:dyDescent="0.35">
      <c r="A277" t="s">
        <v>291</v>
      </c>
      <c r="B277">
        <v>4294</v>
      </c>
      <c r="C277">
        <v>24</v>
      </c>
      <c r="D277">
        <v>4287.87</v>
      </c>
      <c r="E277" s="3">
        <f t="shared" si="111"/>
        <v>-6.1300000000001091</v>
      </c>
      <c r="F277" s="3">
        <f t="shared" si="112"/>
        <v>-25.541666666667123</v>
      </c>
      <c r="G277">
        <v>4283.38</v>
      </c>
      <c r="H277" s="3">
        <f t="shared" si="113"/>
        <v>-10.619999999999891</v>
      </c>
      <c r="I277" s="3">
        <f t="shared" si="114"/>
        <v>-0.24732184443409155</v>
      </c>
      <c r="J277" s="4">
        <f t="shared" si="115"/>
        <v>-44.249999999999545</v>
      </c>
      <c r="K277">
        <v>285.8</v>
      </c>
      <c r="L277">
        <v>7.0000000000000007E-2</v>
      </c>
      <c r="M277">
        <v>7.0000000000000007E-2</v>
      </c>
      <c r="N277">
        <v>7.0000000000000007E-2</v>
      </c>
      <c r="O277">
        <v>0</v>
      </c>
      <c r="P277">
        <v>0</v>
      </c>
      <c r="Q277">
        <v>0</v>
      </c>
      <c r="R277">
        <v>8</v>
      </c>
      <c r="S277">
        <v>0</v>
      </c>
      <c r="T277">
        <v>0</v>
      </c>
      <c r="U277">
        <v>3</v>
      </c>
      <c r="V277">
        <v>0</v>
      </c>
      <c r="W277">
        <v>0</v>
      </c>
      <c r="X277">
        <v>0</v>
      </c>
      <c r="Y277">
        <v>11</v>
      </c>
      <c r="Z277">
        <v>0.72727272727272729</v>
      </c>
      <c r="AB277" t="s">
        <v>291</v>
      </c>
      <c r="AC277" s="4">
        <f t="shared" si="116"/>
        <v>-2.6199999999998909</v>
      </c>
      <c r="AD277" s="3">
        <f t="shared" si="117"/>
        <v>-10.916666666666211</v>
      </c>
      <c r="AE277" s="3">
        <f t="shared" si="118"/>
        <v>4291.38</v>
      </c>
      <c r="AF277" s="5">
        <f t="shared" si="119"/>
        <v>6.6598623286681674E-2</v>
      </c>
      <c r="AG277" s="12">
        <f t="shared" si="120"/>
        <v>-3.4013767133183326E-3</v>
      </c>
      <c r="AH277" s="4">
        <f t="shared" si="121"/>
        <v>285.62561807172801</v>
      </c>
      <c r="AI277" s="4">
        <f t="shared" si="122"/>
        <v>0.17438192827199828</v>
      </c>
      <c r="AJ277" s="13">
        <f t="shared" si="133"/>
        <v>-6.1015370284114162E-2</v>
      </c>
      <c r="AK277">
        <f t="shared" si="123"/>
        <v>6.655798789007919E-2</v>
      </c>
      <c r="AL277">
        <f t="shared" si="124"/>
        <v>-3.4420121099208167E-3</v>
      </c>
      <c r="AN277" s="15" t="s">
        <v>291</v>
      </c>
      <c r="AO277" s="4">
        <f t="shared" si="125"/>
        <v>1.8699999999998909</v>
      </c>
      <c r="AP277" s="3">
        <f t="shared" si="107"/>
        <v>7.7916666666662122</v>
      </c>
      <c r="AQ277" s="3">
        <f t="shared" si="126"/>
        <v>4295.87</v>
      </c>
      <c r="AR277" s="5">
        <f t="shared" si="127"/>
        <v>6.6529015077271894E-2</v>
      </c>
      <c r="AS277" s="5">
        <f t="shared" si="128"/>
        <v>-3.4709849227281125E-3</v>
      </c>
      <c r="AT277" s="3">
        <f t="shared" si="129"/>
        <v>285.92446343735446</v>
      </c>
      <c r="AU277" s="4">
        <f t="shared" si="130"/>
        <v>-0.12446343735444998</v>
      </c>
      <c r="AV277" s="13">
        <f t="shared" si="134"/>
        <v>4.3549138332557726E-2</v>
      </c>
      <c r="AW277">
        <f t="shared" si="131"/>
        <v>6.655798789007919E-2</v>
      </c>
      <c r="AX277">
        <f t="shared" si="132"/>
        <v>-3.4420121099208167E-3</v>
      </c>
      <c r="BB277" t="s">
        <v>291</v>
      </c>
    </row>
    <row r="278" spans="1:54" x14ac:dyDescent="0.35">
      <c r="A278" t="s">
        <v>292</v>
      </c>
      <c r="B278">
        <v>13160</v>
      </c>
      <c r="C278">
        <v>192</v>
      </c>
      <c r="D278">
        <v>13147.75</v>
      </c>
      <c r="E278" s="3">
        <f t="shared" si="111"/>
        <v>-12.25</v>
      </c>
      <c r="F278" s="3">
        <f t="shared" si="112"/>
        <v>-6.380208333333333</v>
      </c>
      <c r="G278">
        <v>13138.77</v>
      </c>
      <c r="H278" s="3">
        <f t="shared" si="113"/>
        <v>-21.229999999999563</v>
      </c>
      <c r="I278" s="3">
        <f t="shared" si="114"/>
        <v>-0.16132218844984469</v>
      </c>
      <c r="J278" s="4">
        <f t="shared" si="115"/>
        <v>-11.057291666666439</v>
      </c>
      <c r="K278">
        <v>799.8</v>
      </c>
      <c r="L278">
        <v>0.06</v>
      </c>
      <c r="M278">
        <v>0.06</v>
      </c>
      <c r="N278">
        <v>0.06</v>
      </c>
      <c r="O278">
        <v>0</v>
      </c>
      <c r="P278">
        <v>0</v>
      </c>
      <c r="Q278">
        <v>0</v>
      </c>
      <c r="R278">
        <v>8</v>
      </c>
      <c r="S278">
        <v>0</v>
      </c>
      <c r="T278">
        <v>0</v>
      </c>
      <c r="U278">
        <v>5</v>
      </c>
      <c r="V278">
        <v>7</v>
      </c>
      <c r="W278">
        <v>0</v>
      </c>
      <c r="X278">
        <v>2</v>
      </c>
      <c r="Y278">
        <v>22</v>
      </c>
      <c r="Z278">
        <v>0.36363636363636359</v>
      </c>
      <c r="AB278" t="s">
        <v>292</v>
      </c>
      <c r="AC278" s="4">
        <f t="shared" si="116"/>
        <v>-13.229999999999563</v>
      </c>
      <c r="AD278" s="3">
        <f t="shared" si="117"/>
        <v>-6.8906249999997726</v>
      </c>
      <c r="AE278" s="3">
        <f t="shared" si="118"/>
        <v>13146.77</v>
      </c>
      <c r="AF278" s="5">
        <f t="shared" si="119"/>
        <v>6.0836235820661645E-2</v>
      </c>
      <c r="AG278" s="12">
        <f t="shared" si="120"/>
        <v>8.3623582066164742E-4</v>
      </c>
      <c r="AH278" s="4">
        <f t="shared" si="121"/>
        <v>798.99594574468085</v>
      </c>
      <c r="AI278" s="4">
        <f t="shared" si="122"/>
        <v>0.80405425531910169</v>
      </c>
      <c r="AJ278" s="13">
        <f t="shared" si="133"/>
        <v>-0.10053191489361112</v>
      </c>
      <c r="AK278">
        <f t="shared" si="123"/>
        <v>6.0775075987841945E-2</v>
      </c>
      <c r="AL278">
        <f t="shared" si="124"/>
        <v>7.750759878419472E-4</v>
      </c>
      <c r="AN278" s="15" t="s">
        <v>292</v>
      </c>
      <c r="AO278" s="4">
        <f t="shared" si="125"/>
        <v>-4.25</v>
      </c>
      <c r="AP278" s="3">
        <f t="shared" si="107"/>
        <v>-2.2135416666666665</v>
      </c>
      <c r="AQ278" s="3">
        <f t="shared" si="126"/>
        <v>13155.75</v>
      </c>
      <c r="AR278" s="5">
        <f t="shared" si="127"/>
        <v>6.0794709537654631E-2</v>
      </c>
      <c r="AS278" s="5">
        <f t="shared" si="128"/>
        <v>7.947095376546337E-4</v>
      </c>
      <c r="AT278" s="3">
        <f t="shared" si="129"/>
        <v>799.54170592705157</v>
      </c>
      <c r="AU278" s="4">
        <f t="shared" si="130"/>
        <v>0.25829407294838802</v>
      </c>
      <c r="AV278" s="13">
        <f t="shared" si="134"/>
        <v>-3.2294832826755195E-2</v>
      </c>
      <c r="AW278">
        <f t="shared" si="131"/>
        <v>6.0775075987841938E-2</v>
      </c>
      <c r="AX278">
        <f t="shared" si="132"/>
        <v>7.7507598784194026E-4</v>
      </c>
      <c r="BB278" t="s">
        <v>292</v>
      </c>
    </row>
    <row r="279" spans="1:54" x14ac:dyDescent="0.35">
      <c r="A279" t="s">
        <v>293</v>
      </c>
      <c r="B279">
        <v>6013</v>
      </c>
      <c r="C279">
        <v>121</v>
      </c>
      <c r="D279">
        <v>5985.15</v>
      </c>
      <c r="E279" s="3">
        <f t="shared" si="111"/>
        <v>-27.850000000000364</v>
      </c>
      <c r="F279" s="3">
        <f t="shared" si="112"/>
        <v>-23.016528925620136</v>
      </c>
      <c r="G279">
        <v>5964.75</v>
      </c>
      <c r="H279" s="3">
        <f t="shared" si="113"/>
        <v>-48.25</v>
      </c>
      <c r="I279" s="3">
        <f t="shared" si="114"/>
        <v>-0.80242807250956261</v>
      </c>
      <c r="J279" s="4">
        <f t="shared" si="115"/>
        <v>-39.876033057851238</v>
      </c>
      <c r="K279">
        <v>638.4</v>
      </c>
      <c r="L279">
        <v>0.11</v>
      </c>
      <c r="M279">
        <v>0.11</v>
      </c>
      <c r="N279">
        <v>0.11</v>
      </c>
      <c r="O279">
        <v>0</v>
      </c>
      <c r="P279">
        <v>0</v>
      </c>
      <c r="Q279">
        <v>0</v>
      </c>
      <c r="R279">
        <v>11</v>
      </c>
      <c r="S279">
        <v>0</v>
      </c>
      <c r="T279">
        <v>0</v>
      </c>
      <c r="U279">
        <v>10</v>
      </c>
      <c r="V279">
        <v>0</v>
      </c>
      <c r="W279">
        <v>0</v>
      </c>
      <c r="X279">
        <v>29</v>
      </c>
      <c r="Y279">
        <v>50</v>
      </c>
      <c r="Z279">
        <v>0.22</v>
      </c>
      <c r="AB279" t="s">
        <v>293</v>
      </c>
      <c r="AC279" s="4">
        <f t="shared" si="116"/>
        <v>-37.25</v>
      </c>
      <c r="AD279" s="3">
        <f t="shared" si="117"/>
        <v>-30.785123966942148</v>
      </c>
      <c r="AE279" s="3">
        <f t="shared" si="118"/>
        <v>5975.75</v>
      </c>
      <c r="AF279" s="5">
        <f t="shared" si="119"/>
        <v>0.10683177843785299</v>
      </c>
      <c r="AG279" s="12">
        <f t="shared" si="120"/>
        <v>-3.1682215621470083E-3</v>
      </c>
      <c r="AH279" s="4">
        <f t="shared" si="121"/>
        <v>634.44516880093124</v>
      </c>
      <c r="AI279" s="4">
        <f t="shared" si="122"/>
        <v>3.9548311990687353</v>
      </c>
      <c r="AJ279" s="13">
        <f t="shared" si="133"/>
        <v>-0.61949110261101747</v>
      </c>
      <c r="AK279">
        <f t="shared" si="123"/>
        <v>0.10616996507566936</v>
      </c>
      <c r="AL279">
        <f t="shared" si="124"/>
        <v>-3.8300349243306359E-3</v>
      </c>
      <c r="AN279" s="15" t="s">
        <v>293</v>
      </c>
      <c r="AO279" s="4">
        <f t="shared" si="125"/>
        <v>-16.850000000000364</v>
      </c>
      <c r="AP279" s="3">
        <f t="shared" si="107"/>
        <v>-13.925619834711044</v>
      </c>
      <c r="AQ279" s="3">
        <f t="shared" si="126"/>
        <v>5996.15</v>
      </c>
      <c r="AR279" s="5">
        <f t="shared" si="127"/>
        <v>0.10646831717018421</v>
      </c>
      <c r="AS279" s="5">
        <f t="shared" si="128"/>
        <v>-3.5316828298157937E-3</v>
      </c>
      <c r="AT279" s="3">
        <f t="shared" si="129"/>
        <v>636.61103608847486</v>
      </c>
      <c r="AU279" s="4">
        <f t="shared" si="130"/>
        <v>1.7889639115251157</v>
      </c>
      <c r="AV279" s="13">
        <f t="shared" si="134"/>
        <v>-0.28022617661734267</v>
      </c>
      <c r="AW279">
        <f t="shared" si="131"/>
        <v>0.10616996507566936</v>
      </c>
      <c r="AX279">
        <f t="shared" si="132"/>
        <v>-3.8300349243306359E-3</v>
      </c>
      <c r="BB279" t="s">
        <v>293</v>
      </c>
    </row>
    <row r="280" spans="1:54" x14ac:dyDescent="0.35">
      <c r="A280" t="s">
        <v>294</v>
      </c>
      <c r="B280">
        <v>4478</v>
      </c>
      <c r="C280">
        <v>256</v>
      </c>
      <c r="D280">
        <v>4437.34</v>
      </c>
      <c r="E280" s="3">
        <f t="shared" si="111"/>
        <v>-40.659999999999854</v>
      </c>
      <c r="F280" s="3">
        <f t="shared" si="112"/>
        <v>-15.882812499999943</v>
      </c>
      <c r="G280">
        <v>4407.5600000000004</v>
      </c>
      <c r="H280" s="3">
        <f t="shared" si="113"/>
        <v>-70.4399999999996</v>
      </c>
      <c r="I280" s="3">
        <f t="shared" si="114"/>
        <v>-1.5730236712818133</v>
      </c>
      <c r="J280" s="4">
        <f t="shared" si="115"/>
        <v>-27.515624999999844</v>
      </c>
      <c r="K280">
        <v>682.6</v>
      </c>
      <c r="L280">
        <v>0.15</v>
      </c>
      <c r="M280">
        <v>0.15</v>
      </c>
      <c r="N280">
        <v>0.15</v>
      </c>
      <c r="O280">
        <v>0</v>
      </c>
      <c r="P280">
        <v>0</v>
      </c>
      <c r="Q280">
        <v>0</v>
      </c>
      <c r="R280">
        <v>14</v>
      </c>
      <c r="S280">
        <v>0</v>
      </c>
      <c r="T280">
        <v>3</v>
      </c>
      <c r="U280">
        <v>35</v>
      </c>
      <c r="V280">
        <v>0</v>
      </c>
      <c r="W280">
        <v>0</v>
      </c>
      <c r="X280">
        <v>21</v>
      </c>
      <c r="Y280">
        <v>73</v>
      </c>
      <c r="Z280">
        <v>0.19178082191780821</v>
      </c>
      <c r="AB280" t="s">
        <v>294</v>
      </c>
      <c r="AC280" s="4">
        <f t="shared" si="116"/>
        <v>-56.4399999999996</v>
      </c>
      <c r="AD280" s="3">
        <f t="shared" si="117"/>
        <v>-22.046874999999844</v>
      </c>
      <c r="AE280" s="3">
        <f t="shared" si="118"/>
        <v>4421.5600000000004</v>
      </c>
      <c r="AF280" s="5">
        <f t="shared" si="119"/>
        <v>0.15437990211599525</v>
      </c>
      <c r="AG280" s="12">
        <f t="shared" si="120"/>
        <v>4.37990211599526E-3</v>
      </c>
      <c r="AH280" s="4">
        <f t="shared" si="121"/>
        <v>673.99661813309524</v>
      </c>
      <c r="AI280" s="4">
        <f t="shared" si="122"/>
        <v>8.6033818669047832</v>
      </c>
      <c r="AJ280" s="13">
        <f t="shared" si="133"/>
        <v>-1.2603841000446503</v>
      </c>
      <c r="AK280">
        <f t="shared" si="123"/>
        <v>0.15243412237606074</v>
      </c>
      <c r="AL280">
        <f t="shared" si="124"/>
        <v>2.4341223760607489E-3</v>
      </c>
      <c r="AN280" s="15" t="s">
        <v>294</v>
      </c>
      <c r="AO280" s="4">
        <f t="shared" si="125"/>
        <v>-26.659999999999854</v>
      </c>
      <c r="AP280" s="3">
        <f t="shared" si="107"/>
        <v>-10.414062499999943</v>
      </c>
      <c r="AQ280" s="3">
        <f t="shared" si="126"/>
        <v>4451.34</v>
      </c>
      <c r="AR280" s="5">
        <f t="shared" si="127"/>
        <v>0.15334708200227348</v>
      </c>
      <c r="AS280" s="5">
        <f t="shared" si="128"/>
        <v>3.3470820022734882E-3</v>
      </c>
      <c r="AT280" s="3">
        <f t="shared" si="129"/>
        <v>678.53610629745424</v>
      </c>
      <c r="AU280" s="4">
        <f t="shared" si="130"/>
        <v>4.0638937025457835</v>
      </c>
      <c r="AV280" s="13">
        <f t="shared" si="134"/>
        <v>-0.59535506922733417</v>
      </c>
      <c r="AW280">
        <f t="shared" si="131"/>
        <v>0.15243412237606074</v>
      </c>
      <c r="AX280">
        <f t="shared" si="132"/>
        <v>2.4341223760607489E-3</v>
      </c>
      <c r="BB280" t="s">
        <v>294</v>
      </c>
    </row>
    <row r="281" spans="1:54" x14ac:dyDescent="0.35">
      <c r="A281" t="s">
        <v>295</v>
      </c>
      <c r="B281">
        <v>5181</v>
      </c>
      <c r="C281">
        <v>550</v>
      </c>
      <c r="D281">
        <v>5096.8900000000003</v>
      </c>
      <c r="E281" s="3">
        <f t="shared" si="111"/>
        <v>-84.109999999999673</v>
      </c>
      <c r="F281" s="3">
        <f t="shared" si="112"/>
        <v>-15.292727272727213</v>
      </c>
      <c r="G281">
        <v>5035.28</v>
      </c>
      <c r="H281" s="3">
        <f t="shared" si="113"/>
        <v>-145.72000000000025</v>
      </c>
      <c r="I281" s="3">
        <f t="shared" si="114"/>
        <v>-2.8125844431576965</v>
      </c>
      <c r="J281" s="4">
        <f t="shared" si="115"/>
        <v>-26.494545454545502</v>
      </c>
      <c r="K281">
        <v>1179.8</v>
      </c>
      <c r="L281">
        <v>0.23</v>
      </c>
      <c r="M281">
        <v>0.23</v>
      </c>
      <c r="N281">
        <v>0.23</v>
      </c>
      <c r="O281">
        <v>0</v>
      </c>
      <c r="P281">
        <v>0</v>
      </c>
      <c r="Q281">
        <v>5</v>
      </c>
      <c r="R281">
        <v>32</v>
      </c>
      <c r="S281">
        <v>0</v>
      </c>
      <c r="T281">
        <v>0</v>
      </c>
      <c r="U281">
        <v>35</v>
      </c>
      <c r="V281">
        <v>0</v>
      </c>
      <c r="W281">
        <v>0</v>
      </c>
      <c r="X281">
        <v>79</v>
      </c>
      <c r="Y281">
        <v>151</v>
      </c>
      <c r="Z281">
        <v>0.2119205298013245</v>
      </c>
      <c r="AB281" t="s">
        <v>295</v>
      </c>
      <c r="AC281" s="4">
        <f t="shared" si="116"/>
        <v>-113.72000000000025</v>
      </c>
      <c r="AD281" s="3">
        <f t="shared" si="117"/>
        <v>-20.676363636363682</v>
      </c>
      <c r="AE281" s="3">
        <f t="shared" si="118"/>
        <v>5067.28</v>
      </c>
      <c r="AF281" s="5">
        <f t="shared" si="119"/>
        <v>0.23282707882729986</v>
      </c>
      <c r="AG281" s="12">
        <f t="shared" si="120"/>
        <v>2.8270788272998504E-3</v>
      </c>
      <c r="AH281" s="4">
        <f t="shared" si="121"/>
        <v>1153.9040617641381</v>
      </c>
      <c r="AI281" s="4">
        <f t="shared" si="122"/>
        <v>25.895938235861877</v>
      </c>
      <c r="AJ281" s="13">
        <f t="shared" si="133"/>
        <v>-2.1949430611851057</v>
      </c>
      <c r="AK281">
        <f t="shared" si="123"/>
        <v>0.22771665701602006</v>
      </c>
      <c r="AL281">
        <f t="shared" si="124"/>
        <v>-2.2833429839799468E-3</v>
      </c>
      <c r="AN281" s="15" t="s">
        <v>295</v>
      </c>
      <c r="AO281" s="4">
        <f t="shared" si="125"/>
        <v>-52.109999999999673</v>
      </c>
      <c r="AP281" s="3">
        <f t="shared" si="107"/>
        <v>-9.4745454545453942</v>
      </c>
      <c r="AQ281" s="3">
        <f t="shared" si="126"/>
        <v>5128.8900000000003</v>
      </c>
      <c r="AR281" s="5">
        <f t="shared" si="127"/>
        <v>0.2300302794561786</v>
      </c>
      <c r="AS281" s="5">
        <f t="shared" si="128"/>
        <v>3.027945617858907E-5</v>
      </c>
      <c r="AT281" s="3">
        <f t="shared" si="129"/>
        <v>1167.9336850028953</v>
      </c>
      <c r="AU281" s="4">
        <f t="shared" si="130"/>
        <v>11.86631499710461</v>
      </c>
      <c r="AV281" s="13">
        <f t="shared" si="134"/>
        <v>-1.0057903879559764</v>
      </c>
      <c r="AW281">
        <f t="shared" si="131"/>
        <v>0.22771665701602009</v>
      </c>
      <c r="AX281">
        <f t="shared" si="132"/>
        <v>-2.2833429839799191E-3</v>
      </c>
      <c r="BB281" t="s">
        <v>295</v>
      </c>
    </row>
    <row r="282" spans="1:54" x14ac:dyDescent="0.35">
      <c r="A282" t="s">
        <v>296</v>
      </c>
      <c r="B282">
        <v>1843</v>
      </c>
      <c r="C282">
        <v>115</v>
      </c>
      <c r="D282">
        <v>1840.77</v>
      </c>
      <c r="E282" s="3">
        <f t="shared" si="111"/>
        <v>-2.2300000000000182</v>
      </c>
      <c r="F282" s="3">
        <f t="shared" si="112"/>
        <v>-1.9391304347826246</v>
      </c>
      <c r="G282">
        <v>1839.14</v>
      </c>
      <c r="H282" s="3">
        <f t="shared" si="113"/>
        <v>-3.8599999999999</v>
      </c>
      <c r="I282" s="3">
        <f t="shared" si="114"/>
        <v>-0.20944112859467715</v>
      </c>
      <c r="J282" s="4">
        <f t="shared" si="115"/>
        <v>-3.3565217391303479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2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2</v>
      </c>
      <c r="Y282">
        <v>4</v>
      </c>
      <c r="Z282">
        <v>0.5</v>
      </c>
      <c r="AB282" t="s">
        <v>296</v>
      </c>
      <c r="AC282" s="4">
        <f t="shared" si="116"/>
        <v>-1.8599999999999</v>
      </c>
      <c r="AD282" s="3">
        <f t="shared" si="117"/>
        <v>-1.617391304347739</v>
      </c>
      <c r="AE282" s="3">
        <f t="shared" si="118"/>
        <v>1841.14</v>
      </c>
      <c r="AF282" s="5">
        <f t="shared" si="119"/>
        <v>0</v>
      </c>
      <c r="AG282" s="12">
        <f t="shared" si="120"/>
        <v>0</v>
      </c>
      <c r="AH282" s="4">
        <f t="shared" si="121"/>
        <v>0</v>
      </c>
      <c r="AI282" s="4">
        <f t="shared" si="122"/>
        <v>0</v>
      </c>
      <c r="AJ282" s="13"/>
      <c r="AK282">
        <f t="shared" si="123"/>
        <v>0</v>
      </c>
      <c r="AL282">
        <f t="shared" si="124"/>
        <v>0</v>
      </c>
      <c r="AN282" s="15" t="s">
        <v>296</v>
      </c>
      <c r="AO282" s="4">
        <f t="shared" si="125"/>
        <v>-0.23000000000001819</v>
      </c>
      <c r="AP282" s="3">
        <f t="shared" si="107"/>
        <v>-0.2000000000000158</v>
      </c>
      <c r="AQ282" s="3">
        <f t="shared" si="126"/>
        <v>1842.77</v>
      </c>
      <c r="AR282" s="5">
        <f t="shared" si="127"/>
        <v>0</v>
      </c>
      <c r="AS282" s="5">
        <f t="shared" si="128"/>
        <v>0</v>
      </c>
      <c r="AT282" s="3">
        <f t="shared" si="129"/>
        <v>0</v>
      </c>
      <c r="AU282" s="4">
        <f t="shared" si="130"/>
        <v>0</v>
      </c>
      <c r="AV282" s="13"/>
      <c r="AW282">
        <f t="shared" si="131"/>
        <v>0</v>
      </c>
      <c r="AX282">
        <f t="shared" si="132"/>
        <v>0</v>
      </c>
      <c r="BB282" t="s">
        <v>296</v>
      </c>
    </row>
    <row r="283" spans="1:54" x14ac:dyDescent="0.35">
      <c r="A283" t="s">
        <v>297</v>
      </c>
      <c r="B283">
        <v>16957</v>
      </c>
      <c r="C283">
        <v>293</v>
      </c>
      <c r="D283">
        <v>16919.12</v>
      </c>
      <c r="E283" s="3">
        <f t="shared" si="111"/>
        <v>-37.880000000001019</v>
      </c>
      <c r="F283" s="3">
        <f t="shared" si="112"/>
        <v>-12.928327645051542</v>
      </c>
      <c r="G283">
        <v>16891.38</v>
      </c>
      <c r="H283" s="3">
        <f t="shared" si="113"/>
        <v>-65.619999999998981</v>
      </c>
      <c r="I283" s="3">
        <f t="shared" si="114"/>
        <v>-0.38697882880225853</v>
      </c>
      <c r="J283" s="4">
        <f t="shared" si="115"/>
        <v>-22.39590443685972</v>
      </c>
      <c r="K283">
        <v>2475.6</v>
      </c>
      <c r="L283">
        <v>0.15</v>
      </c>
      <c r="M283">
        <v>0.15</v>
      </c>
      <c r="N283">
        <v>0.15</v>
      </c>
      <c r="O283">
        <v>0</v>
      </c>
      <c r="P283">
        <v>0</v>
      </c>
      <c r="Q283">
        <v>0</v>
      </c>
      <c r="R283">
        <v>19</v>
      </c>
      <c r="S283">
        <v>14</v>
      </c>
      <c r="T283">
        <v>0</v>
      </c>
      <c r="U283">
        <v>27</v>
      </c>
      <c r="V283">
        <v>0</v>
      </c>
      <c r="W283">
        <v>0</v>
      </c>
      <c r="X283">
        <v>8</v>
      </c>
      <c r="Y283">
        <v>68</v>
      </c>
      <c r="Z283">
        <v>0.27941176470588241</v>
      </c>
      <c r="AB283" t="s">
        <v>297</v>
      </c>
      <c r="AC283" s="4">
        <f t="shared" si="116"/>
        <v>-46.619999999998981</v>
      </c>
      <c r="AD283" s="3">
        <f t="shared" si="117"/>
        <v>-15.911262798634464</v>
      </c>
      <c r="AE283" s="3">
        <f t="shared" si="118"/>
        <v>16910.38</v>
      </c>
      <c r="AF283" s="5">
        <f t="shared" si="119"/>
        <v>0.1463952909396477</v>
      </c>
      <c r="AG283" s="12">
        <f t="shared" si="120"/>
        <v>-3.6047090603522902E-3</v>
      </c>
      <c r="AH283" s="4">
        <f t="shared" si="121"/>
        <v>2468.7938154154626</v>
      </c>
      <c r="AI283" s="4">
        <f t="shared" si="122"/>
        <v>6.8061845845372773</v>
      </c>
      <c r="AJ283" s="13">
        <f>-100*AI283/K283</f>
        <v>-0.27493070708261746</v>
      </c>
      <c r="AK283">
        <f t="shared" si="123"/>
        <v>0.14599280533113168</v>
      </c>
      <c r="AL283">
        <f t="shared" si="124"/>
        <v>-4.0071946688683135E-3</v>
      </c>
      <c r="AN283" s="15" t="s">
        <v>297</v>
      </c>
      <c r="AO283" s="4">
        <f t="shared" si="125"/>
        <v>-18.880000000001019</v>
      </c>
      <c r="AP283" s="3">
        <f t="shared" si="107"/>
        <v>-6.4436860068262858</v>
      </c>
      <c r="AQ283" s="3">
        <f t="shared" si="126"/>
        <v>16938.12</v>
      </c>
      <c r="AR283" s="5">
        <f t="shared" si="127"/>
        <v>0.1461555355612075</v>
      </c>
      <c r="AS283" s="5">
        <f t="shared" si="128"/>
        <v>-3.8444644387924942E-3</v>
      </c>
      <c r="AT283" s="3">
        <f t="shared" si="129"/>
        <v>2472.8436558353483</v>
      </c>
      <c r="AU283" s="4">
        <f t="shared" si="130"/>
        <v>2.7563441646516367</v>
      </c>
      <c r="AV283" s="13">
        <f>-100*AU283/K283</f>
        <v>-0.11134044937193556</v>
      </c>
      <c r="AW283">
        <f t="shared" si="131"/>
        <v>0.14599280533113171</v>
      </c>
      <c r="AX283">
        <f t="shared" si="132"/>
        <v>-4.0071946688682858E-3</v>
      </c>
      <c r="BB283" t="s">
        <v>297</v>
      </c>
    </row>
    <row r="284" spans="1:54" x14ac:dyDescent="0.35">
      <c r="A284" t="s">
        <v>298</v>
      </c>
      <c r="B284">
        <v>760</v>
      </c>
      <c r="C284">
        <v>0</v>
      </c>
      <c r="D284">
        <v>760</v>
      </c>
      <c r="E284" s="3">
        <f t="shared" si="111"/>
        <v>0</v>
      </c>
      <c r="F284" s="3"/>
      <c r="G284">
        <v>760</v>
      </c>
      <c r="H284" s="3">
        <f t="shared" si="113"/>
        <v>0</v>
      </c>
      <c r="I284" s="3">
        <f t="shared" si="114"/>
        <v>0</v>
      </c>
      <c r="J284" s="4"/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AB284" t="s">
        <v>298</v>
      </c>
      <c r="AC284" s="4">
        <f t="shared" si="116"/>
        <v>0</v>
      </c>
      <c r="AD284" s="3" t="e">
        <f t="shared" si="117"/>
        <v>#DIV/0!</v>
      </c>
      <c r="AE284" s="3">
        <f t="shared" si="118"/>
        <v>760</v>
      </c>
      <c r="AF284" s="5">
        <f t="shared" si="119"/>
        <v>0</v>
      </c>
      <c r="AG284" s="12">
        <f t="shared" si="120"/>
        <v>0</v>
      </c>
      <c r="AH284" s="4">
        <f t="shared" si="121"/>
        <v>0</v>
      </c>
      <c r="AI284" s="4">
        <f t="shared" si="122"/>
        <v>0</v>
      </c>
      <c r="AJ284" s="13"/>
      <c r="AK284">
        <f t="shared" si="123"/>
        <v>0</v>
      </c>
      <c r="AL284">
        <f t="shared" si="124"/>
        <v>0</v>
      </c>
      <c r="AN284" s="15" t="s">
        <v>298</v>
      </c>
      <c r="AO284" s="4">
        <f t="shared" si="125"/>
        <v>0</v>
      </c>
      <c r="AP284" s="3"/>
      <c r="AQ284" s="3">
        <f t="shared" si="126"/>
        <v>760</v>
      </c>
      <c r="AR284" s="5">
        <f t="shared" si="127"/>
        <v>0</v>
      </c>
      <c r="AS284" s="5">
        <f t="shared" si="128"/>
        <v>0</v>
      </c>
      <c r="AT284" s="3">
        <f t="shared" si="129"/>
        <v>0</v>
      </c>
      <c r="AU284" s="4">
        <f t="shared" si="130"/>
        <v>0</v>
      </c>
      <c r="AV284" s="13"/>
      <c r="AW284">
        <f t="shared" si="131"/>
        <v>0</v>
      </c>
      <c r="AX284">
        <f t="shared" si="132"/>
        <v>0</v>
      </c>
      <c r="BB284" t="s">
        <v>298</v>
      </c>
    </row>
    <row r="285" spans="1:54" x14ac:dyDescent="0.35">
      <c r="A285" t="s">
        <v>299</v>
      </c>
      <c r="B285">
        <v>7656</v>
      </c>
      <c r="C285">
        <v>540</v>
      </c>
      <c r="D285">
        <v>7566.88</v>
      </c>
      <c r="E285" s="3">
        <f t="shared" si="111"/>
        <v>-89.119999999999891</v>
      </c>
      <c r="F285" s="3">
        <f t="shared" si="112"/>
        <v>-16.503703703703682</v>
      </c>
      <c r="G285">
        <v>7501.6</v>
      </c>
      <c r="H285" s="3">
        <f t="shared" si="113"/>
        <v>-154.39999999999964</v>
      </c>
      <c r="I285" s="3">
        <f t="shared" si="114"/>
        <v>-2.0167189132706325</v>
      </c>
      <c r="J285" s="4">
        <f t="shared" si="115"/>
        <v>-28.592592592592524</v>
      </c>
      <c r="K285">
        <v>671</v>
      </c>
      <c r="L285">
        <v>0.09</v>
      </c>
      <c r="M285">
        <v>0.09</v>
      </c>
      <c r="N285">
        <v>0.09</v>
      </c>
      <c r="O285">
        <v>0</v>
      </c>
      <c r="P285">
        <v>0</v>
      </c>
      <c r="Q285">
        <v>0</v>
      </c>
      <c r="R285">
        <v>34</v>
      </c>
      <c r="S285">
        <v>0</v>
      </c>
      <c r="T285">
        <v>0</v>
      </c>
      <c r="U285">
        <v>14</v>
      </c>
      <c r="V285">
        <v>0</v>
      </c>
      <c r="W285">
        <v>3</v>
      </c>
      <c r="X285">
        <v>109</v>
      </c>
      <c r="Y285">
        <v>160</v>
      </c>
      <c r="Z285">
        <v>0.21249999999999999</v>
      </c>
      <c r="AB285" t="s">
        <v>299</v>
      </c>
      <c r="AC285" s="4">
        <f t="shared" si="116"/>
        <v>-120.39999999999964</v>
      </c>
      <c r="AD285" s="3">
        <f t="shared" si="117"/>
        <v>-22.29629629629623</v>
      </c>
      <c r="AE285" s="3">
        <f t="shared" si="118"/>
        <v>7535.6</v>
      </c>
      <c r="AF285" s="5">
        <f t="shared" si="119"/>
        <v>8.9044004458835396E-2</v>
      </c>
      <c r="AG285" s="12">
        <f t="shared" si="120"/>
        <v>-9.5599554116460039E-4</v>
      </c>
      <c r="AH285" s="4">
        <f t="shared" si="121"/>
        <v>660.44770114942526</v>
      </c>
      <c r="AI285" s="4">
        <f t="shared" si="122"/>
        <v>10.552298850574743</v>
      </c>
      <c r="AJ285" s="13">
        <f t="shared" ref="AJ285:AJ291" si="135">-100*AI285/K285</f>
        <v>-1.5726227795193359</v>
      </c>
      <c r="AK285">
        <f t="shared" si="123"/>
        <v>8.764367816091953E-2</v>
      </c>
      <c r="AL285">
        <f t="shared" si="124"/>
        <v>-2.3563218390804663E-3</v>
      </c>
      <c r="AN285" s="15" t="s">
        <v>299</v>
      </c>
      <c r="AO285" s="4">
        <f t="shared" si="125"/>
        <v>-55.119999999999891</v>
      </c>
      <c r="AP285" s="3">
        <f>100*AO285/C285</f>
        <v>-10.207407407407388</v>
      </c>
      <c r="AQ285" s="3">
        <f t="shared" si="126"/>
        <v>7600.88</v>
      </c>
      <c r="AR285" s="5">
        <f t="shared" si="127"/>
        <v>8.8279251876098558E-2</v>
      </c>
      <c r="AS285" s="5">
        <f t="shared" si="128"/>
        <v>-1.7207481239014388E-3</v>
      </c>
      <c r="AT285" s="3">
        <f t="shared" si="129"/>
        <v>666.16908045977016</v>
      </c>
      <c r="AU285" s="4">
        <f t="shared" si="130"/>
        <v>4.8309195402298428</v>
      </c>
      <c r="AV285" s="13">
        <f t="shared" ref="AV285:AV291" si="136">-100*AU285/K285</f>
        <v>-0.7199582027168171</v>
      </c>
      <c r="AW285">
        <f t="shared" si="131"/>
        <v>8.7643678160919544E-2</v>
      </c>
      <c r="AX285">
        <f t="shared" si="132"/>
        <v>-2.3563218390804525E-3</v>
      </c>
      <c r="BB285" t="s">
        <v>299</v>
      </c>
    </row>
    <row r="286" spans="1:54" x14ac:dyDescent="0.35">
      <c r="A286" t="s">
        <v>300</v>
      </c>
      <c r="B286">
        <v>5976</v>
      </c>
      <c r="C286">
        <v>47</v>
      </c>
      <c r="D286">
        <v>5974.89</v>
      </c>
      <c r="E286" s="3">
        <f t="shared" si="111"/>
        <v>-1.1099999999996726</v>
      </c>
      <c r="F286" s="3">
        <f t="shared" si="112"/>
        <v>-2.3617021276588779</v>
      </c>
      <c r="G286">
        <v>5974.07</v>
      </c>
      <c r="H286" s="3">
        <f t="shared" si="113"/>
        <v>-1.930000000000291</v>
      </c>
      <c r="I286" s="3">
        <f t="shared" si="114"/>
        <v>-3.2295850066939275E-2</v>
      </c>
      <c r="J286" s="4">
        <f t="shared" si="115"/>
        <v>-4.1063829787240236</v>
      </c>
      <c r="K286">
        <v>1155.4000000000001</v>
      </c>
      <c r="L286">
        <v>0.19</v>
      </c>
      <c r="M286">
        <v>0.19</v>
      </c>
      <c r="N286">
        <v>0.19</v>
      </c>
      <c r="O286">
        <v>0</v>
      </c>
      <c r="P286">
        <v>0</v>
      </c>
      <c r="Q286">
        <v>0</v>
      </c>
      <c r="R286">
        <v>0</v>
      </c>
      <c r="S286">
        <v>1</v>
      </c>
      <c r="T286">
        <v>0</v>
      </c>
      <c r="U286">
        <v>1</v>
      </c>
      <c r="V286">
        <v>0</v>
      </c>
      <c r="W286">
        <v>0</v>
      </c>
      <c r="X286">
        <v>0</v>
      </c>
      <c r="Y286">
        <v>2</v>
      </c>
      <c r="Z286">
        <v>0</v>
      </c>
      <c r="AB286" t="s">
        <v>300</v>
      </c>
      <c r="AC286" s="4">
        <f t="shared" si="116"/>
        <v>-1.930000000000291</v>
      </c>
      <c r="AD286" s="3">
        <f t="shared" si="117"/>
        <v>-4.1063829787240236</v>
      </c>
      <c r="AE286" s="3">
        <f t="shared" si="118"/>
        <v>5974.07</v>
      </c>
      <c r="AF286" s="5">
        <f t="shared" si="119"/>
        <v>0.19340248775123159</v>
      </c>
      <c r="AG286" s="12">
        <f t="shared" si="120"/>
        <v>3.4024877512315865E-3</v>
      </c>
      <c r="AH286" s="4">
        <f t="shared" si="121"/>
        <v>1155.0268537483266</v>
      </c>
      <c r="AI286" s="4">
        <f t="shared" si="122"/>
        <v>0.37314625167346094</v>
      </c>
      <c r="AJ286" s="13">
        <f t="shared" si="135"/>
        <v>-3.2295850066943126E-2</v>
      </c>
      <c r="AK286">
        <f t="shared" si="123"/>
        <v>0.19334002677376172</v>
      </c>
      <c r="AL286">
        <f t="shared" si="124"/>
        <v>3.3400267737617173E-3</v>
      </c>
      <c r="AN286" s="15" t="s">
        <v>300</v>
      </c>
      <c r="AO286" s="4">
        <f t="shared" si="125"/>
        <v>-1.1099999999996726</v>
      </c>
      <c r="AP286" s="3">
        <f>100*AO286/C286</f>
        <v>-2.3617021276588779</v>
      </c>
      <c r="AQ286" s="3">
        <f t="shared" si="126"/>
        <v>5974.89</v>
      </c>
      <c r="AR286" s="5">
        <f t="shared" si="127"/>
        <v>0.19337594499647692</v>
      </c>
      <c r="AS286" s="5">
        <f t="shared" si="128"/>
        <v>3.3759449964769206E-3</v>
      </c>
      <c r="AT286" s="3">
        <f t="shared" si="129"/>
        <v>1155.1853925702812</v>
      </c>
      <c r="AU286" s="4">
        <f t="shared" si="130"/>
        <v>0.21460742971885338</v>
      </c>
      <c r="AV286" s="13">
        <f t="shared" si="136"/>
        <v>-1.8574297188753103E-2</v>
      </c>
      <c r="AW286">
        <f t="shared" si="131"/>
        <v>0.19334002677376172</v>
      </c>
      <c r="AX286">
        <f t="shared" si="132"/>
        <v>3.3400267737617173E-3</v>
      </c>
      <c r="BB286" t="s">
        <v>300</v>
      </c>
    </row>
    <row r="287" spans="1:54" x14ac:dyDescent="0.35">
      <c r="A287" t="s">
        <v>301</v>
      </c>
      <c r="B287">
        <v>4052</v>
      </c>
      <c r="C287">
        <v>13</v>
      </c>
      <c r="D287">
        <v>4052</v>
      </c>
      <c r="E287" s="3">
        <f t="shared" si="111"/>
        <v>0</v>
      </c>
      <c r="F287" s="3">
        <f t="shared" si="112"/>
        <v>0</v>
      </c>
      <c r="G287">
        <v>4052</v>
      </c>
      <c r="H287" s="3">
        <f t="shared" si="113"/>
        <v>0</v>
      </c>
      <c r="I287" s="3">
        <f t="shared" si="114"/>
        <v>0</v>
      </c>
      <c r="J287" s="4">
        <f t="shared" si="115"/>
        <v>0</v>
      </c>
      <c r="K287">
        <v>477.2</v>
      </c>
      <c r="L287">
        <v>0.12</v>
      </c>
      <c r="M287">
        <v>0.12</v>
      </c>
      <c r="N287">
        <v>0.12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AB287" t="s">
        <v>301</v>
      </c>
      <c r="AC287" s="4">
        <f t="shared" si="116"/>
        <v>0</v>
      </c>
      <c r="AD287" s="3">
        <f t="shared" si="117"/>
        <v>0</v>
      </c>
      <c r="AE287" s="3">
        <f t="shared" si="118"/>
        <v>4052</v>
      </c>
      <c r="AF287" s="5">
        <f t="shared" si="119"/>
        <v>0.11776900296150049</v>
      </c>
      <c r="AG287" s="12">
        <f t="shared" si="120"/>
        <v>-2.2309970384995076E-3</v>
      </c>
      <c r="AH287" s="4">
        <f t="shared" si="121"/>
        <v>477.2</v>
      </c>
      <c r="AI287" s="4">
        <f t="shared" si="122"/>
        <v>0</v>
      </c>
      <c r="AJ287" s="13">
        <f t="shared" si="135"/>
        <v>0</v>
      </c>
      <c r="AK287">
        <f t="shared" si="123"/>
        <v>0.11776900296150049</v>
      </c>
      <c r="AL287">
        <f t="shared" si="124"/>
        <v>-2.2309970384995076E-3</v>
      </c>
      <c r="AN287" s="15" t="s">
        <v>301</v>
      </c>
      <c r="AO287" s="4">
        <f t="shared" si="125"/>
        <v>0</v>
      </c>
      <c r="AP287" s="3">
        <f>100*AO287/C287</f>
        <v>0</v>
      </c>
      <c r="AQ287" s="3">
        <f t="shared" si="126"/>
        <v>4052</v>
      </c>
      <c r="AR287" s="5">
        <f t="shared" si="127"/>
        <v>0.11776900296150049</v>
      </c>
      <c r="AS287" s="5">
        <f t="shared" si="128"/>
        <v>-2.2309970384995076E-3</v>
      </c>
      <c r="AT287" s="3">
        <f t="shared" si="129"/>
        <v>477.2</v>
      </c>
      <c r="AU287" s="4">
        <f t="shared" si="130"/>
        <v>0</v>
      </c>
      <c r="AV287" s="13">
        <f t="shared" si="136"/>
        <v>0</v>
      </c>
      <c r="AW287">
        <f t="shared" si="131"/>
        <v>0.11776900296150049</v>
      </c>
      <c r="AX287">
        <f t="shared" si="132"/>
        <v>-2.2309970384995076E-3</v>
      </c>
      <c r="BB287" t="s">
        <v>301</v>
      </c>
    </row>
    <row r="288" spans="1:54" x14ac:dyDescent="0.35">
      <c r="A288" t="s">
        <v>302</v>
      </c>
      <c r="B288">
        <v>56405</v>
      </c>
      <c r="C288">
        <v>886</v>
      </c>
      <c r="D288">
        <v>56225.09</v>
      </c>
      <c r="E288" s="3">
        <f t="shared" si="111"/>
        <v>-179.91000000000349</v>
      </c>
      <c r="F288" s="3">
        <f t="shared" si="112"/>
        <v>-20.305869074492495</v>
      </c>
      <c r="G288">
        <v>56093.3</v>
      </c>
      <c r="H288" s="3">
        <f t="shared" si="113"/>
        <v>-311.69999999999709</v>
      </c>
      <c r="I288" s="3">
        <f t="shared" si="114"/>
        <v>-0.55261058416806508</v>
      </c>
      <c r="J288" s="4">
        <f t="shared" si="115"/>
        <v>-35.180586907448884</v>
      </c>
      <c r="K288">
        <v>12220.2</v>
      </c>
      <c r="L288">
        <v>0.22</v>
      </c>
      <c r="M288">
        <v>0.22</v>
      </c>
      <c r="N288">
        <v>0.22</v>
      </c>
      <c r="O288">
        <v>0</v>
      </c>
      <c r="P288">
        <v>0</v>
      </c>
      <c r="Q288">
        <v>0</v>
      </c>
      <c r="R288">
        <v>67</v>
      </c>
      <c r="S288">
        <v>42</v>
      </c>
      <c r="T288">
        <v>61</v>
      </c>
      <c r="U288">
        <v>46</v>
      </c>
      <c r="V288">
        <v>0</v>
      </c>
      <c r="W288">
        <v>0</v>
      </c>
      <c r="X288">
        <v>107</v>
      </c>
      <c r="Y288">
        <v>323</v>
      </c>
      <c r="Z288">
        <v>0.20743034055727549</v>
      </c>
      <c r="AB288" t="s">
        <v>302</v>
      </c>
      <c r="AC288" s="4">
        <f t="shared" si="116"/>
        <v>-244.69999999999709</v>
      </c>
      <c r="AD288" s="3">
        <f t="shared" si="117"/>
        <v>-27.618510158013216</v>
      </c>
      <c r="AE288" s="3">
        <f t="shared" si="118"/>
        <v>56160.3</v>
      </c>
      <c r="AF288" s="5">
        <f t="shared" si="119"/>
        <v>0.21759499147974637</v>
      </c>
      <c r="AG288" s="12">
        <f t="shared" si="120"/>
        <v>-2.405008520253632E-3</v>
      </c>
      <c r="AH288" s="4">
        <f t="shared" si="121"/>
        <v>12167.185498803299</v>
      </c>
      <c r="AI288" s="4">
        <f t="shared" si="122"/>
        <v>53.014501196701531</v>
      </c>
      <c r="AJ288" s="13">
        <f t="shared" si="135"/>
        <v>-0.43382678840527594</v>
      </c>
      <c r="AK288">
        <f t="shared" si="123"/>
        <v>0.21665100611647906</v>
      </c>
      <c r="AL288">
        <f t="shared" si="124"/>
        <v>-3.3489938835209454E-3</v>
      </c>
      <c r="AN288" s="15" t="s">
        <v>302</v>
      </c>
      <c r="AO288" s="4">
        <f t="shared" si="125"/>
        <v>-112.91000000000349</v>
      </c>
      <c r="AP288" s="3">
        <f>100*AO288/C288</f>
        <v>-12.743792325056827</v>
      </c>
      <c r="AQ288" s="3">
        <f t="shared" si="126"/>
        <v>56292.09</v>
      </c>
      <c r="AR288" s="5">
        <f t="shared" si="127"/>
        <v>0.21708556211005847</v>
      </c>
      <c r="AS288" s="5">
        <f t="shared" si="128"/>
        <v>-2.9144378899415291E-3</v>
      </c>
      <c r="AT288" s="3">
        <f t="shared" si="129"/>
        <v>12195.737934899387</v>
      </c>
      <c r="AU288" s="4">
        <f t="shared" si="130"/>
        <v>24.462065100613472</v>
      </c>
      <c r="AV288" s="13">
        <f t="shared" si="136"/>
        <v>-0.20017728924742206</v>
      </c>
      <c r="AW288">
        <f t="shared" si="131"/>
        <v>0.21665100611647903</v>
      </c>
      <c r="AX288">
        <f t="shared" si="132"/>
        <v>-3.3489938835209732E-3</v>
      </c>
      <c r="BB288" t="s">
        <v>302</v>
      </c>
    </row>
    <row r="289" spans="1:54" x14ac:dyDescent="0.35">
      <c r="A289" t="s">
        <v>303</v>
      </c>
      <c r="B289">
        <v>2281</v>
      </c>
      <c r="C289">
        <v>0</v>
      </c>
      <c r="D289">
        <v>2281</v>
      </c>
      <c r="E289" s="3">
        <f t="shared" si="111"/>
        <v>0</v>
      </c>
      <c r="F289" s="3"/>
      <c r="G289">
        <v>2281</v>
      </c>
      <c r="H289" s="3">
        <f t="shared" si="113"/>
        <v>0</v>
      </c>
      <c r="I289" s="3">
        <f t="shared" si="114"/>
        <v>0</v>
      </c>
      <c r="J289" s="4"/>
      <c r="K289">
        <v>1417.2</v>
      </c>
      <c r="L289">
        <v>0.62</v>
      </c>
      <c r="M289">
        <v>0.62</v>
      </c>
      <c r="N289">
        <v>0.62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AB289" t="s">
        <v>303</v>
      </c>
      <c r="AC289" s="4">
        <f t="shared" si="116"/>
        <v>0</v>
      </c>
      <c r="AD289" s="3" t="e">
        <f t="shared" si="117"/>
        <v>#DIV/0!</v>
      </c>
      <c r="AE289" s="3">
        <f t="shared" si="118"/>
        <v>2281</v>
      </c>
      <c r="AF289" s="5">
        <f t="shared" si="119"/>
        <v>0.62130644454186768</v>
      </c>
      <c r="AG289" s="12">
        <f t="shared" si="120"/>
        <v>1.3064445418676796E-3</v>
      </c>
      <c r="AH289" s="4">
        <f t="shared" si="121"/>
        <v>1417.2</v>
      </c>
      <c r="AI289" s="4">
        <f t="shared" si="122"/>
        <v>0</v>
      </c>
      <c r="AJ289" s="13">
        <f t="shared" si="135"/>
        <v>0</v>
      </c>
      <c r="AK289">
        <f t="shared" si="123"/>
        <v>0.62130644454186768</v>
      </c>
      <c r="AL289">
        <f t="shared" si="124"/>
        <v>1.3064445418676796E-3</v>
      </c>
      <c r="AN289" s="15" t="s">
        <v>303</v>
      </c>
      <c r="AO289" s="4">
        <f t="shared" si="125"/>
        <v>0</v>
      </c>
      <c r="AP289" s="3"/>
      <c r="AQ289" s="3">
        <f t="shared" si="126"/>
        <v>2281</v>
      </c>
      <c r="AR289" s="5">
        <f t="shared" si="127"/>
        <v>0.62130644454186768</v>
      </c>
      <c r="AS289" s="5">
        <f t="shared" si="128"/>
        <v>1.3064445418676796E-3</v>
      </c>
      <c r="AT289" s="3">
        <f t="shared" si="129"/>
        <v>1417.2</v>
      </c>
      <c r="AU289" s="4">
        <f t="shared" si="130"/>
        <v>0</v>
      </c>
      <c r="AV289" s="13">
        <f t="shared" si="136"/>
        <v>0</v>
      </c>
      <c r="AW289">
        <f t="shared" si="131"/>
        <v>0.62130644454186768</v>
      </c>
      <c r="AX289">
        <f t="shared" si="132"/>
        <v>1.3064445418676796E-3</v>
      </c>
      <c r="BB289" t="s">
        <v>303</v>
      </c>
    </row>
    <row r="290" spans="1:54" x14ac:dyDescent="0.35">
      <c r="A290" t="s">
        <v>304</v>
      </c>
      <c r="B290">
        <v>8334</v>
      </c>
      <c r="C290">
        <v>1</v>
      </c>
      <c r="D290">
        <v>8334</v>
      </c>
      <c r="E290" s="3">
        <f t="shared" si="111"/>
        <v>0</v>
      </c>
      <c r="F290" s="3">
        <f t="shared" si="112"/>
        <v>0</v>
      </c>
      <c r="G290">
        <v>8334</v>
      </c>
      <c r="H290" s="3">
        <f t="shared" si="113"/>
        <v>0</v>
      </c>
      <c r="I290" s="3">
        <f t="shared" si="114"/>
        <v>0</v>
      </c>
      <c r="J290" s="4">
        <f t="shared" si="115"/>
        <v>0</v>
      </c>
      <c r="K290">
        <v>1100.4000000000001</v>
      </c>
      <c r="L290">
        <v>0.13</v>
      </c>
      <c r="M290">
        <v>0.13</v>
      </c>
      <c r="N290">
        <v>0.13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AB290" t="s">
        <v>304</v>
      </c>
      <c r="AC290" s="4">
        <f t="shared" si="116"/>
        <v>0</v>
      </c>
      <c r="AD290" s="3">
        <f t="shared" si="117"/>
        <v>0</v>
      </c>
      <c r="AE290" s="3">
        <f t="shared" si="118"/>
        <v>8334</v>
      </c>
      <c r="AF290" s="5">
        <f t="shared" si="119"/>
        <v>0.13203743700503962</v>
      </c>
      <c r="AG290" s="12">
        <f t="shared" si="120"/>
        <v>2.0374370050396107E-3</v>
      </c>
      <c r="AH290" s="4">
        <f t="shared" si="121"/>
        <v>1100.4000000000001</v>
      </c>
      <c r="AI290" s="4">
        <f t="shared" si="122"/>
        <v>0</v>
      </c>
      <c r="AJ290" s="13">
        <f t="shared" si="135"/>
        <v>0</v>
      </c>
      <c r="AK290">
        <f t="shared" si="123"/>
        <v>0.13203743700503962</v>
      </c>
      <c r="AL290">
        <f t="shared" si="124"/>
        <v>2.0374370050396107E-3</v>
      </c>
      <c r="AN290" s="15" t="s">
        <v>304</v>
      </c>
      <c r="AO290" s="4">
        <f t="shared" si="125"/>
        <v>0</v>
      </c>
      <c r="AP290" s="3">
        <f>100*AO290/C290</f>
        <v>0</v>
      </c>
      <c r="AQ290" s="3">
        <f t="shared" si="126"/>
        <v>8334</v>
      </c>
      <c r="AR290" s="5">
        <f t="shared" si="127"/>
        <v>0.13203743700503962</v>
      </c>
      <c r="AS290" s="5">
        <f t="shared" si="128"/>
        <v>2.0374370050396107E-3</v>
      </c>
      <c r="AT290" s="3">
        <f t="shared" si="129"/>
        <v>1100.4000000000001</v>
      </c>
      <c r="AU290" s="4">
        <f t="shared" si="130"/>
        <v>0</v>
      </c>
      <c r="AV290" s="13">
        <f t="shared" si="136"/>
        <v>0</v>
      </c>
      <c r="AW290">
        <f t="shared" si="131"/>
        <v>0.13203743700503962</v>
      </c>
      <c r="AX290">
        <f t="shared" si="132"/>
        <v>2.0374370050396107E-3</v>
      </c>
      <c r="BB290" t="s">
        <v>304</v>
      </c>
    </row>
    <row r="291" spans="1:54" x14ac:dyDescent="0.35">
      <c r="A291" t="s">
        <v>305</v>
      </c>
      <c r="B291">
        <v>7031</v>
      </c>
      <c r="C291">
        <v>22</v>
      </c>
      <c r="D291">
        <v>7029.89</v>
      </c>
      <c r="E291" s="3">
        <f t="shared" si="111"/>
        <v>-1.1099999999996726</v>
      </c>
      <c r="F291" s="3">
        <f t="shared" si="112"/>
        <v>-5.0454545454530573</v>
      </c>
      <c r="G291">
        <v>7029.07</v>
      </c>
      <c r="H291" s="3">
        <f t="shared" si="113"/>
        <v>-1.930000000000291</v>
      </c>
      <c r="I291" s="3">
        <f t="shared" si="114"/>
        <v>-2.7449864884088907E-2</v>
      </c>
      <c r="J291" s="4">
        <f t="shared" si="115"/>
        <v>-8.772727272728595</v>
      </c>
      <c r="K291">
        <v>600.6</v>
      </c>
      <c r="L291">
        <v>0.09</v>
      </c>
      <c r="M291">
        <v>0.09</v>
      </c>
      <c r="N291">
        <v>0.09</v>
      </c>
      <c r="O291">
        <v>0</v>
      </c>
      <c r="P291">
        <v>0</v>
      </c>
      <c r="Q291">
        <v>0</v>
      </c>
      <c r="R291">
        <v>1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</v>
      </c>
      <c r="Y291">
        <v>2</v>
      </c>
      <c r="Z291">
        <v>0.5</v>
      </c>
      <c r="AB291" t="s">
        <v>305</v>
      </c>
      <c r="AC291" s="4">
        <f t="shared" si="116"/>
        <v>-0.93000000000029104</v>
      </c>
      <c r="AD291" s="3">
        <f t="shared" si="117"/>
        <v>-4.22727272727405</v>
      </c>
      <c r="AE291" s="3">
        <f t="shared" si="118"/>
        <v>7030.07</v>
      </c>
      <c r="AF291" s="5">
        <f t="shared" si="119"/>
        <v>8.5433004223286549E-2</v>
      </c>
      <c r="AG291" s="12">
        <f t="shared" si="120"/>
        <v>-4.5669957767134478E-3</v>
      </c>
      <c r="AH291" s="4">
        <f t="shared" si="121"/>
        <v>600.520557815389</v>
      </c>
      <c r="AI291" s="4">
        <f t="shared" si="122"/>
        <v>7.9442184611025368E-2</v>
      </c>
      <c r="AJ291" s="13">
        <f t="shared" si="135"/>
        <v>-1.3227136964872687E-2</v>
      </c>
      <c r="AK291">
        <f t="shared" si="123"/>
        <v>8.542170388280472E-2</v>
      </c>
      <c r="AL291">
        <f t="shared" si="124"/>
        <v>-4.5782961171952768E-3</v>
      </c>
      <c r="AN291" s="15" t="s">
        <v>305</v>
      </c>
      <c r="AO291" s="4">
        <f t="shared" si="125"/>
        <v>-0.10999999999967258</v>
      </c>
      <c r="AP291" s="3">
        <f>100*AO291/C291</f>
        <v>-0.49999999999851175</v>
      </c>
      <c r="AQ291" s="3">
        <f t="shared" si="126"/>
        <v>7030.89</v>
      </c>
      <c r="AR291" s="5">
        <f t="shared" si="127"/>
        <v>8.542304032633137E-2</v>
      </c>
      <c r="AS291" s="5">
        <f t="shared" si="128"/>
        <v>-4.5769596736686263E-3</v>
      </c>
      <c r="AT291" s="3">
        <f t="shared" si="129"/>
        <v>600.59060361257298</v>
      </c>
      <c r="AU291" s="4">
        <f t="shared" si="130"/>
        <v>9.3963874270457381E-3</v>
      </c>
      <c r="AV291" s="13">
        <f t="shared" si="136"/>
        <v>-1.5645000711031864E-3</v>
      </c>
      <c r="AW291">
        <f t="shared" si="131"/>
        <v>8.5421703882804734E-2</v>
      </c>
      <c r="AX291">
        <f t="shared" si="132"/>
        <v>-4.578296117195263E-3</v>
      </c>
      <c r="BB291" t="s">
        <v>305</v>
      </c>
    </row>
    <row r="292" spans="1:54" x14ac:dyDescent="0.35">
      <c r="A292" t="s">
        <v>306</v>
      </c>
      <c r="B292">
        <v>6470</v>
      </c>
      <c r="C292">
        <v>90</v>
      </c>
      <c r="D292">
        <v>6466.1</v>
      </c>
      <c r="E292" s="3">
        <f t="shared" si="111"/>
        <v>-3.8999999999996362</v>
      </c>
      <c r="F292" s="3">
        <f t="shared" si="112"/>
        <v>-4.3333333333329289</v>
      </c>
      <c r="G292">
        <v>6463.24</v>
      </c>
      <c r="H292" s="3">
        <f t="shared" si="113"/>
        <v>-6.7600000000002183</v>
      </c>
      <c r="I292" s="3">
        <f t="shared" si="114"/>
        <v>-0.10448222565688127</v>
      </c>
      <c r="J292" s="4">
        <f t="shared" si="115"/>
        <v>-7.5111111111113535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3</v>
      </c>
      <c r="S292">
        <v>0</v>
      </c>
      <c r="T292">
        <v>0</v>
      </c>
      <c r="U292">
        <v>4</v>
      </c>
      <c r="V292">
        <v>0</v>
      </c>
      <c r="W292">
        <v>0</v>
      </c>
      <c r="X292">
        <v>0</v>
      </c>
      <c r="Y292">
        <v>7</v>
      </c>
      <c r="Z292">
        <v>0.42857142857142849</v>
      </c>
      <c r="AB292" t="s">
        <v>306</v>
      </c>
      <c r="AC292" s="4">
        <f t="shared" si="116"/>
        <v>-3.7600000000002183</v>
      </c>
      <c r="AD292" s="3">
        <f t="shared" si="117"/>
        <v>-4.1777777777780205</v>
      </c>
      <c r="AE292" s="3">
        <f t="shared" si="118"/>
        <v>6466.24</v>
      </c>
      <c r="AF292" s="5">
        <f t="shared" si="119"/>
        <v>0</v>
      </c>
      <c r="AG292" s="12">
        <f t="shared" si="120"/>
        <v>0</v>
      </c>
      <c r="AH292" s="4">
        <f t="shared" si="121"/>
        <v>0</v>
      </c>
      <c r="AI292" s="4">
        <f t="shared" si="122"/>
        <v>0</v>
      </c>
      <c r="AJ292" s="13"/>
      <c r="AK292">
        <f t="shared" si="123"/>
        <v>0</v>
      </c>
      <c r="AL292">
        <f t="shared" si="124"/>
        <v>0</v>
      </c>
      <c r="AN292" s="15" t="s">
        <v>306</v>
      </c>
      <c r="AO292" s="4">
        <f t="shared" si="125"/>
        <v>-0.8999999999996362</v>
      </c>
      <c r="AP292" s="3">
        <f>100*AO292/C292</f>
        <v>-0.99999999999959577</v>
      </c>
      <c r="AQ292" s="3">
        <f t="shared" si="126"/>
        <v>6469.1</v>
      </c>
      <c r="AR292" s="5">
        <f t="shared" si="127"/>
        <v>0</v>
      </c>
      <c r="AS292" s="5">
        <f t="shared" si="128"/>
        <v>0</v>
      </c>
      <c r="AT292" s="3">
        <f t="shared" si="129"/>
        <v>0</v>
      </c>
      <c r="AU292" s="4">
        <f t="shared" si="130"/>
        <v>0</v>
      </c>
      <c r="AV292" s="13"/>
      <c r="AW292">
        <f t="shared" si="131"/>
        <v>0</v>
      </c>
      <c r="AX292">
        <f t="shared" si="132"/>
        <v>0</v>
      </c>
      <c r="BB292" t="s">
        <v>306</v>
      </c>
    </row>
    <row r="293" spans="1:54" x14ac:dyDescent="0.35">
      <c r="A293" t="s">
        <v>307</v>
      </c>
      <c r="B293">
        <v>26262</v>
      </c>
      <c r="C293">
        <v>446</v>
      </c>
      <c r="D293">
        <v>26139.46</v>
      </c>
      <c r="E293" s="3">
        <f t="shared" si="111"/>
        <v>-122.54000000000087</v>
      </c>
      <c r="F293" s="3">
        <f t="shared" si="112"/>
        <v>-27.475336322870152</v>
      </c>
      <c r="G293">
        <v>26049.7</v>
      </c>
      <c r="H293" s="3">
        <f t="shared" si="113"/>
        <v>-212.29999999999927</v>
      </c>
      <c r="I293" s="3">
        <f t="shared" si="114"/>
        <v>-0.80839235397151499</v>
      </c>
      <c r="J293" s="4">
        <f t="shared" si="115"/>
        <v>-47.600896860986381</v>
      </c>
      <c r="K293">
        <v>11531</v>
      </c>
      <c r="L293">
        <v>0.44</v>
      </c>
      <c r="M293">
        <v>0.44</v>
      </c>
      <c r="N293">
        <v>0.44</v>
      </c>
      <c r="O293">
        <v>0</v>
      </c>
      <c r="P293">
        <v>0</v>
      </c>
      <c r="Q293">
        <v>0</v>
      </c>
      <c r="R293">
        <v>57</v>
      </c>
      <c r="S293">
        <v>0</v>
      </c>
      <c r="T293">
        <v>13</v>
      </c>
      <c r="U293">
        <v>36</v>
      </c>
      <c r="V293">
        <v>0</v>
      </c>
      <c r="W293">
        <v>0</v>
      </c>
      <c r="X293">
        <v>114</v>
      </c>
      <c r="Y293">
        <v>220</v>
      </c>
      <c r="Z293">
        <v>0.25909090909090909</v>
      </c>
      <c r="AB293" t="s">
        <v>307</v>
      </c>
      <c r="AC293" s="4">
        <f t="shared" si="116"/>
        <v>-155.29999999999927</v>
      </c>
      <c r="AD293" s="3">
        <f t="shared" si="117"/>
        <v>-34.820627802690417</v>
      </c>
      <c r="AE293" s="3">
        <f t="shared" si="118"/>
        <v>26106.7</v>
      </c>
      <c r="AF293" s="5">
        <f t="shared" si="119"/>
        <v>0.44168738293235071</v>
      </c>
      <c r="AG293" s="12">
        <f t="shared" si="120"/>
        <v>1.6873829323507117E-3</v>
      </c>
      <c r="AH293" s="4">
        <f t="shared" si="121"/>
        <v>11462.811579468435</v>
      </c>
      <c r="AI293" s="4">
        <f t="shared" si="122"/>
        <v>68.188420531565498</v>
      </c>
      <c r="AJ293" s="13">
        <f>-100*AI293/K293</f>
        <v>-0.59134871677708345</v>
      </c>
      <c r="AK293">
        <f t="shared" si="123"/>
        <v>0.43907547026121396</v>
      </c>
      <c r="AL293">
        <f t="shared" si="124"/>
        <v>-9.2452973878603961E-4</v>
      </c>
      <c r="AN293" s="15" t="s">
        <v>307</v>
      </c>
      <c r="AO293" s="4">
        <f t="shared" si="125"/>
        <v>-65.540000000000873</v>
      </c>
      <c r="AP293" s="3">
        <f>100*AO293/C293</f>
        <v>-14.695067264574186</v>
      </c>
      <c r="AQ293" s="3">
        <f t="shared" si="126"/>
        <v>26196.46</v>
      </c>
      <c r="AR293" s="5">
        <f t="shared" si="127"/>
        <v>0.44017397770538463</v>
      </c>
      <c r="AS293" s="5">
        <f t="shared" si="128"/>
        <v>1.7397770538463142E-4</v>
      </c>
      <c r="AT293" s="3">
        <f t="shared" si="129"/>
        <v>11502.222993679081</v>
      </c>
      <c r="AU293" s="4">
        <f t="shared" si="130"/>
        <v>28.777006320919099</v>
      </c>
      <c r="AV293" s="13">
        <f>-100*AU293/K293</f>
        <v>-0.24956210494249501</v>
      </c>
      <c r="AW293">
        <f t="shared" si="131"/>
        <v>0.43907547026121396</v>
      </c>
      <c r="AX293">
        <f t="shared" si="132"/>
        <v>-9.2452973878603961E-4</v>
      </c>
      <c r="BB293" t="s">
        <v>307</v>
      </c>
    </row>
    <row r="294" spans="1:54" x14ac:dyDescent="0.35">
      <c r="A294" t="s">
        <v>308</v>
      </c>
      <c r="B294">
        <v>511</v>
      </c>
      <c r="C294">
        <v>0</v>
      </c>
      <c r="D294">
        <v>511</v>
      </c>
      <c r="E294" s="3">
        <f t="shared" si="111"/>
        <v>0</v>
      </c>
      <c r="F294" s="3"/>
      <c r="G294">
        <v>511</v>
      </c>
      <c r="H294" s="3">
        <f t="shared" si="113"/>
        <v>0</v>
      </c>
      <c r="I294" s="3">
        <f t="shared" si="114"/>
        <v>0</v>
      </c>
      <c r="J294" s="4"/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AB294" t="s">
        <v>308</v>
      </c>
      <c r="AC294" s="4">
        <f t="shared" si="116"/>
        <v>0</v>
      </c>
      <c r="AD294" s="3" t="e">
        <f t="shared" si="117"/>
        <v>#DIV/0!</v>
      </c>
      <c r="AE294" s="3">
        <f t="shared" si="118"/>
        <v>511</v>
      </c>
      <c r="AF294" s="5">
        <f t="shared" si="119"/>
        <v>0</v>
      </c>
      <c r="AG294" s="12">
        <f t="shared" si="120"/>
        <v>0</v>
      </c>
      <c r="AH294" s="4">
        <f t="shared" si="121"/>
        <v>0</v>
      </c>
      <c r="AI294" s="4">
        <f t="shared" si="122"/>
        <v>0</v>
      </c>
      <c r="AJ294" s="13"/>
      <c r="AK294">
        <f t="shared" si="123"/>
        <v>0</v>
      </c>
      <c r="AL294">
        <f t="shared" si="124"/>
        <v>0</v>
      </c>
      <c r="AN294" s="15" t="s">
        <v>308</v>
      </c>
      <c r="AO294" s="4">
        <f t="shared" si="125"/>
        <v>0</v>
      </c>
      <c r="AP294" s="3"/>
      <c r="AQ294" s="3">
        <f t="shared" si="126"/>
        <v>511</v>
      </c>
      <c r="AR294" s="5">
        <f t="shared" si="127"/>
        <v>0</v>
      </c>
      <c r="AS294" s="5">
        <f t="shared" si="128"/>
        <v>0</v>
      </c>
      <c r="AT294" s="3">
        <f t="shared" si="129"/>
        <v>0</v>
      </c>
      <c r="AU294" s="4">
        <f t="shared" si="130"/>
        <v>0</v>
      </c>
      <c r="AV294" s="13"/>
      <c r="AW294">
        <f t="shared" si="131"/>
        <v>0</v>
      </c>
      <c r="AX294">
        <f t="shared" si="132"/>
        <v>0</v>
      </c>
      <c r="BB294" t="s">
        <v>308</v>
      </c>
    </row>
    <row r="295" spans="1:54" x14ac:dyDescent="0.35">
      <c r="A295" t="s">
        <v>309</v>
      </c>
      <c r="B295">
        <v>1727</v>
      </c>
      <c r="C295">
        <v>9</v>
      </c>
      <c r="D295">
        <v>1727</v>
      </c>
      <c r="E295" s="3">
        <f t="shared" si="111"/>
        <v>0</v>
      </c>
      <c r="F295" s="3">
        <f t="shared" si="112"/>
        <v>0</v>
      </c>
      <c r="G295">
        <v>1727</v>
      </c>
      <c r="H295" s="3">
        <f t="shared" si="113"/>
        <v>0</v>
      </c>
      <c r="I295" s="3">
        <f t="shared" si="114"/>
        <v>0</v>
      </c>
      <c r="J295" s="4">
        <f t="shared" si="115"/>
        <v>0</v>
      </c>
      <c r="K295">
        <v>623.6</v>
      </c>
      <c r="L295">
        <v>0.36</v>
      </c>
      <c r="M295">
        <v>0.36</v>
      </c>
      <c r="N295">
        <v>0.36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AB295" t="s">
        <v>309</v>
      </c>
      <c r="AC295" s="4">
        <f t="shared" si="116"/>
        <v>0</v>
      </c>
      <c r="AD295" s="3">
        <f t="shared" si="117"/>
        <v>0</v>
      </c>
      <c r="AE295" s="3">
        <f t="shared" si="118"/>
        <v>1727</v>
      </c>
      <c r="AF295" s="5">
        <f t="shared" si="119"/>
        <v>0.3610885929357267</v>
      </c>
      <c r="AG295" s="12">
        <f t="shared" si="120"/>
        <v>1.0885929357267177E-3</v>
      </c>
      <c r="AH295" s="4">
        <f t="shared" si="121"/>
        <v>623.6</v>
      </c>
      <c r="AI295" s="4">
        <f t="shared" si="122"/>
        <v>0</v>
      </c>
      <c r="AJ295" s="13">
        <f>-100*AI295/K295</f>
        <v>0</v>
      </c>
      <c r="AK295">
        <f t="shared" si="123"/>
        <v>0.3610885929357267</v>
      </c>
      <c r="AL295">
        <f t="shared" si="124"/>
        <v>1.0885929357267177E-3</v>
      </c>
      <c r="AN295" s="15" t="s">
        <v>309</v>
      </c>
      <c r="AO295" s="4">
        <f t="shared" si="125"/>
        <v>0</v>
      </c>
      <c r="AP295" s="3">
        <f t="shared" ref="AP295:AP310" si="137">100*AO295/C295</f>
        <v>0</v>
      </c>
      <c r="AQ295" s="3">
        <f t="shared" si="126"/>
        <v>1727</v>
      </c>
      <c r="AR295" s="5">
        <f t="shared" si="127"/>
        <v>0.3610885929357267</v>
      </c>
      <c r="AS295" s="5">
        <f t="shared" si="128"/>
        <v>1.0885929357267177E-3</v>
      </c>
      <c r="AT295" s="3">
        <f t="shared" si="129"/>
        <v>623.6</v>
      </c>
      <c r="AU295" s="4">
        <f t="shared" si="130"/>
        <v>0</v>
      </c>
      <c r="AV295" s="13">
        <f>-100*AU295/K295</f>
        <v>0</v>
      </c>
      <c r="AW295">
        <f t="shared" si="131"/>
        <v>0.3610885929357267</v>
      </c>
      <c r="AX295">
        <f t="shared" si="132"/>
        <v>1.0885929357267177E-3</v>
      </c>
      <c r="BB295" t="s">
        <v>309</v>
      </c>
    </row>
    <row r="296" spans="1:54" x14ac:dyDescent="0.35">
      <c r="A296" t="s">
        <v>310</v>
      </c>
      <c r="B296">
        <v>9731</v>
      </c>
      <c r="C296">
        <v>785</v>
      </c>
      <c r="D296">
        <v>9521.57</v>
      </c>
      <c r="E296" s="3">
        <f t="shared" si="111"/>
        <v>-209.43000000000029</v>
      </c>
      <c r="F296" s="3">
        <f t="shared" si="112"/>
        <v>-26.678980891719782</v>
      </c>
      <c r="G296">
        <v>9368.16</v>
      </c>
      <c r="H296" s="3">
        <f t="shared" si="113"/>
        <v>-362.84000000000015</v>
      </c>
      <c r="I296" s="3">
        <f t="shared" si="114"/>
        <v>-3.7287020861165363</v>
      </c>
      <c r="J296" s="4">
        <f t="shared" si="115"/>
        <v>-46.221656050955431</v>
      </c>
      <c r="K296">
        <v>503.6</v>
      </c>
      <c r="L296">
        <v>0.05</v>
      </c>
      <c r="M296">
        <v>0.05</v>
      </c>
      <c r="N296">
        <v>0.05</v>
      </c>
      <c r="O296">
        <v>0</v>
      </c>
      <c r="P296">
        <v>0</v>
      </c>
      <c r="Q296">
        <v>0</v>
      </c>
      <c r="R296">
        <v>34</v>
      </c>
      <c r="S296">
        <v>0</v>
      </c>
      <c r="T296">
        <v>39</v>
      </c>
      <c r="U296">
        <v>53</v>
      </c>
      <c r="V296">
        <v>0</v>
      </c>
      <c r="W296">
        <v>11</v>
      </c>
      <c r="X296">
        <v>239</v>
      </c>
      <c r="Y296">
        <v>376</v>
      </c>
      <c r="Z296">
        <v>9.0425531914893623E-2</v>
      </c>
      <c r="AB296" t="s">
        <v>310</v>
      </c>
      <c r="AC296" s="4">
        <f t="shared" si="116"/>
        <v>-328.84000000000015</v>
      </c>
      <c r="AD296" s="3">
        <f t="shared" si="117"/>
        <v>-41.890445859872628</v>
      </c>
      <c r="AE296" s="3">
        <f t="shared" si="118"/>
        <v>9402.16</v>
      </c>
      <c r="AF296" s="5">
        <f t="shared" si="119"/>
        <v>5.3562160184468251E-2</v>
      </c>
      <c r="AG296" s="12">
        <f t="shared" si="120"/>
        <v>3.5621601844682479E-3</v>
      </c>
      <c r="AH296" s="4">
        <f t="shared" si="121"/>
        <v>486.58182879457411</v>
      </c>
      <c r="AI296" s="4">
        <f t="shared" si="122"/>
        <v>17.018171205425915</v>
      </c>
      <c r="AJ296" s="13">
        <f>-100*AI296/K296</f>
        <v>-3.3793032576302453</v>
      </c>
      <c r="AK296">
        <f t="shared" ref="AK296:AK314" si="138">+AH296/AE296</f>
        <v>5.1752132360497388E-2</v>
      </c>
      <c r="AL296">
        <f t="shared" ref="AL296:AL314" si="139">+AK296-L296</f>
        <v>1.7521323604973854E-3</v>
      </c>
      <c r="AN296" s="15" t="s">
        <v>310</v>
      </c>
      <c r="AO296" s="4">
        <f t="shared" si="125"/>
        <v>-175.43000000000029</v>
      </c>
      <c r="AP296" s="3">
        <f t="shared" si="137"/>
        <v>-22.347770700636978</v>
      </c>
      <c r="AQ296" s="3">
        <f t="shared" si="126"/>
        <v>9555.57</v>
      </c>
      <c r="AR296" s="5">
        <f t="shared" ref="AR296:AR314" si="140">+K296/AQ296</f>
        <v>5.2702245915209667E-2</v>
      </c>
      <c r="AS296" s="5">
        <f t="shared" si="128"/>
        <v>2.702245915209664E-3</v>
      </c>
      <c r="AT296" s="3">
        <f t="shared" ref="AT296:AT314" si="141">+K296*(AQ296/B296)</f>
        <v>494.52112341999793</v>
      </c>
      <c r="AU296" s="4">
        <f t="shared" ref="AU296:AU314" si="142">+K296-AT296</f>
        <v>9.0788765800020883</v>
      </c>
      <c r="AV296" s="13">
        <f>-100*AU296/K296</f>
        <v>-1.8027951906278967</v>
      </c>
      <c r="AW296">
        <f t="shared" ref="AW296:AW314" si="143">+AT296/AQ296</f>
        <v>5.1752132360497381E-2</v>
      </c>
      <c r="AX296">
        <f t="shared" ref="AX296:AX314" si="144">+AW296-L296</f>
        <v>1.7521323604973785E-3</v>
      </c>
      <c r="BB296" t="s">
        <v>310</v>
      </c>
    </row>
    <row r="297" spans="1:54" x14ac:dyDescent="0.35">
      <c r="A297" t="s">
        <v>311</v>
      </c>
      <c r="B297">
        <v>4048</v>
      </c>
      <c r="C297">
        <v>77</v>
      </c>
      <c r="D297">
        <v>4027.95</v>
      </c>
      <c r="E297" s="3">
        <f t="shared" si="111"/>
        <v>-20.050000000000182</v>
      </c>
      <c r="F297" s="3">
        <f t="shared" si="112"/>
        <v>-26.038961038961276</v>
      </c>
      <c r="G297">
        <v>4013.26</v>
      </c>
      <c r="H297" s="3">
        <f t="shared" si="113"/>
        <v>-34.739999999999782</v>
      </c>
      <c r="I297" s="3">
        <f t="shared" si="114"/>
        <v>-0.85820158102766264</v>
      </c>
      <c r="J297" s="4">
        <f t="shared" si="115"/>
        <v>-45.116883116882832</v>
      </c>
      <c r="K297">
        <v>675.8</v>
      </c>
      <c r="L297">
        <v>0.17</v>
      </c>
      <c r="M297">
        <v>0.17</v>
      </c>
      <c r="N297">
        <v>0.17</v>
      </c>
      <c r="O297">
        <v>0</v>
      </c>
      <c r="P297">
        <v>0</v>
      </c>
      <c r="Q297">
        <v>0</v>
      </c>
      <c r="R297">
        <v>10</v>
      </c>
      <c r="S297">
        <v>0</v>
      </c>
      <c r="T297">
        <v>0</v>
      </c>
      <c r="U297">
        <v>18</v>
      </c>
      <c r="V297">
        <v>0</v>
      </c>
      <c r="W297">
        <v>0</v>
      </c>
      <c r="X297">
        <v>8</v>
      </c>
      <c r="Y297">
        <v>36</v>
      </c>
      <c r="Z297">
        <v>0.27777777777777779</v>
      </c>
      <c r="AB297" t="s">
        <v>311</v>
      </c>
      <c r="AC297" s="4">
        <f t="shared" si="116"/>
        <v>-24.739999999999782</v>
      </c>
      <c r="AD297" s="3">
        <f t="shared" si="117"/>
        <v>-32.129870129869843</v>
      </c>
      <c r="AE297" s="3">
        <f t="shared" si="118"/>
        <v>4023.26</v>
      </c>
      <c r="AF297" s="5">
        <f t="shared" si="119"/>
        <v>0.16797323563478372</v>
      </c>
      <c r="AG297" s="12">
        <f t="shared" si="120"/>
        <v>-2.0267643652162881E-3</v>
      </c>
      <c r="AH297" s="4">
        <f t="shared" si="121"/>
        <v>671.66974011857712</v>
      </c>
      <c r="AI297" s="4">
        <f t="shared" si="122"/>
        <v>4.1302598814228304</v>
      </c>
      <c r="AJ297" s="13">
        <f>-100*AI297/K297</f>
        <v>-0.61116600790512443</v>
      </c>
      <c r="AK297">
        <f t="shared" si="138"/>
        <v>0.16694664031620554</v>
      </c>
      <c r="AL297">
        <f t="shared" si="139"/>
        <v>-3.053359683794471E-3</v>
      </c>
      <c r="AN297" s="15" t="s">
        <v>311</v>
      </c>
      <c r="AO297" s="4">
        <f t="shared" si="125"/>
        <v>-10.050000000000182</v>
      </c>
      <c r="AP297" s="3">
        <f t="shared" si="137"/>
        <v>-13.051948051948289</v>
      </c>
      <c r="AQ297" s="3">
        <f t="shared" si="126"/>
        <v>4037.95</v>
      </c>
      <c r="AR297" s="5">
        <f t="shared" si="140"/>
        <v>0.16736215158682005</v>
      </c>
      <c r="AS297" s="5">
        <f t="shared" si="128"/>
        <v>-2.6378484131799607E-3</v>
      </c>
      <c r="AT297" s="3">
        <f t="shared" si="141"/>
        <v>674.12218626482206</v>
      </c>
      <c r="AU297" s="4">
        <f t="shared" si="142"/>
        <v>1.6778137351778923</v>
      </c>
      <c r="AV297" s="13">
        <f>-100*AU297/K297</f>
        <v>-0.24827075098814627</v>
      </c>
      <c r="AW297">
        <f t="shared" si="143"/>
        <v>0.16694664031620551</v>
      </c>
      <c r="AX297">
        <f t="shared" si="144"/>
        <v>-3.0533596837944987E-3</v>
      </c>
      <c r="BB297" t="s">
        <v>311</v>
      </c>
    </row>
    <row r="298" spans="1:54" x14ac:dyDescent="0.35">
      <c r="A298" t="s">
        <v>312</v>
      </c>
      <c r="B298">
        <v>4961</v>
      </c>
      <c r="C298">
        <v>1</v>
      </c>
      <c r="D298">
        <v>4961</v>
      </c>
      <c r="E298" s="3">
        <f t="shared" si="111"/>
        <v>0</v>
      </c>
      <c r="F298" s="3">
        <f t="shared" si="112"/>
        <v>0</v>
      </c>
      <c r="G298">
        <v>4961</v>
      </c>
      <c r="H298" s="3">
        <f t="shared" si="113"/>
        <v>0</v>
      </c>
      <c r="I298" s="3">
        <f t="shared" si="114"/>
        <v>0</v>
      </c>
      <c r="J298" s="4">
        <f t="shared" si="115"/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AB298" t="s">
        <v>312</v>
      </c>
      <c r="AC298" s="4">
        <f t="shared" si="116"/>
        <v>0</v>
      </c>
      <c r="AD298" s="3">
        <f t="shared" si="117"/>
        <v>0</v>
      </c>
      <c r="AE298" s="3">
        <f t="shared" si="118"/>
        <v>4961</v>
      </c>
      <c r="AF298" s="5">
        <f t="shared" si="119"/>
        <v>0</v>
      </c>
      <c r="AG298" s="12">
        <f t="shared" si="120"/>
        <v>0</v>
      </c>
      <c r="AH298" s="4">
        <f t="shared" si="121"/>
        <v>0</v>
      </c>
      <c r="AI298" s="4">
        <f t="shared" si="122"/>
        <v>0</v>
      </c>
      <c r="AJ298" s="13"/>
      <c r="AK298">
        <f t="shared" si="138"/>
        <v>0</v>
      </c>
      <c r="AL298">
        <f t="shared" si="139"/>
        <v>0</v>
      </c>
      <c r="AN298" s="15" t="s">
        <v>312</v>
      </c>
      <c r="AO298" s="4">
        <f t="shared" si="125"/>
        <v>0</v>
      </c>
      <c r="AP298" s="3">
        <f t="shared" si="137"/>
        <v>0</v>
      </c>
      <c r="AQ298" s="3">
        <f t="shared" si="126"/>
        <v>4961</v>
      </c>
      <c r="AR298" s="5">
        <f t="shared" si="140"/>
        <v>0</v>
      </c>
      <c r="AS298" s="5">
        <f t="shared" si="128"/>
        <v>0</v>
      </c>
      <c r="AT298" s="3">
        <f t="shared" si="141"/>
        <v>0</v>
      </c>
      <c r="AU298" s="4">
        <f t="shared" si="142"/>
        <v>0</v>
      </c>
      <c r="AV298" s="13"/>
      <c r="AW298">
        <f t="shared" si="143"/>
        <v>0</v>
      </c>
      <c r="AX298">
        <f t="shared" si="144"/>
        <v>0</v>
      </c>
      <c r="BB298" t="s">
        <v>312</v>
      </c>
    </row>
    <row r="299" spans="1:54" x14ac:dyDescent="0.35">
      <c r="A299" t="s">
        <v>313</v>
      </c>
      <c r="B299">
        <v>6103</v>
      </c>
      <c r="C299">
        <v>152</v>
      </c>
      <c r="D299">
        <v>6082.39</v>
      </c>
      <c r="E299" s="3">
        <f t="shared" si="111"/>
        <v>-20.609999999999673</v>
      </c>
      <c r="F299" s="3">
        <f t="shared" si="112"/>
        <v>-13.559210526315574</v>
      </c>
      <c r="G299">
        <v>6067.3</v>
      </c>
      <c r="H299" s="3">
        <f t="shared" si="113"/>
        <v>-35.699999999999818</v>
      </c>
      <c r="I299" s="3">
        <f t="shared" si="114"/>
        <v>-0.58495821727019204</v>
      </c>
      <c r="J299" s="4">
        <f t="shared" si="115"/>
        <v>-23.486842105263037</v>
      </c>
      <c r="K299">
        <v>16.8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27</v>
      </c>
      <c r="S299">
        <v>0</v>
      </c>
      <c r="T299">
        <v>0</v>
      </c>
      <c r="U299">
        <v>7</v>
      </c>
      <c r="V299">
        <v>0</v>
      </c>
      <c r="W299">
        <v>0</v>
      </c>
      <c r="X299">
        <v>3</v>
      </c>
      <c r="Y299">
        <v>37</v>
      </c>
      <c r="Z299">
        <v>0.72972972972972971</v>
      </c>
      <c r="AB299" t="s">
        <v>313</v>
      </c>
      <c r="AC299" s="4">
        <f t="shared" si="116"/>
        <v>-8.6999999999998181</v>
      </c>
      <c r="AD299" s="3">
        <f t="shared" si="117"/>
        <v>-5.723684210526196</v>
      </c>
      <c r="AE299" s="3">
        <f t="shared" si="118"/>
        <v>6094.3</v>
      </c>
      <c r="AF299" s="5">
        <f t="shared" si="119"/>
        <v>2.7566742693992748E-3</v>
      </c>
      <c r="AG299" s="12">
        <f t="shared" si="120"/>
        <v>2.7566742693992748E-3</v>
      </c>
      <c r="AH299" s="4">
        <f t="shared" si="121"/>
        <v>16.776051122398822</v>
      </c>
      <c r="AI299" s="4">
        <f t="shared" si="122"/>
        <v>2.3948877601178253E-2</v>
      </c>
      <c r="AJ299" s="13">
        <f>-100*AI299/K299</f>
        <v>-0.14255284286415626</v>
      </c>
      <c r="AK299">
        <f t="shared" si="138"/>
        <v>2.7527445518597412E-3</v>
      </c>
      <c r="AL299">
        <f t="shared" si="139"/>
        <v>2.7527445518597412E-3</v>
      </c>
      <c r="AN299" s="15" t="s">
        <v>313</v>
      </c>
      <c r="AO299" s="4">
        <f t="shared" si="125"/>
        <v>6.3900000000003274</v>
      </c>
      <c r="AP299" s="3">
        <f t="shared" si="137"/>
        <v>4.203947368421268</v>
      </c>
      <c r="AQ299" s="3">
        <f t="shared" si="126"/>
        <v>6109.39</v>
      </c>
      <c r="AR299" s="5">
        <f t="shared" si="140"/>
        <v>2.7498653711745362E-3</v>
      </c>
      <c r="AS299" s="5">
        <f t="shared" si="128"/>
        <v>2.7498653711745362E-3</v>
      </c>
      <c r="AT299" s="3">
        <f t="shared" si="141"/>
        <v>16.817590037686386</v>
      </c>
      <c r="AU299" s="4">
        <f t="shared" si="142"/>
        <v>-1.7590037686385784E-2</v>
      </c>
      <c r="AV299" s="13">
        <f>-100*AU299/K299</f>
        <v>0.10470260527610585</v>
      </c>
      <c r="AW299">
        <f t="shared" si="143"/>
        <v>2.7527445518597416E-3</v>
      </c>
      <c r="AX299">
        <f t="shared" si="144"/>
        <v>2.7527445518597416E-3</v>
      </c>
      <c r="BB299" t="s">
        <v>313</v>
      </c>
    </row>
    <row r="300" spans="1:54" x14ac:dyDescent="0.35">
      <c r="A300" t="s">
        <v>314</v>
      </c>
      <c r="B300">
        <v>12156</v>
      </c>
      <c r="C300">
        <v>1294</v>
      </c>
      <c r="D300">
        <v>12071.89</v>
      </c>
      <c r="E300" s="3">
        <f t="shared" si="111"/>
        <v>-84.110000000000582</v>
      </c>
      <c r="F300" s="3">
        <f t="shared" si="112"/>
        <v>-6.5000000000000453</v>
      </c>
      <c r="G300">
        <v>12010.28</v>
      </c>
      <c r="H300" s="3">
        <f t="shared" si="113"/>
        <v>-145.71999999999935</v>
      </c>
      <c r="I300" s="3">
        <f t="shared" si="114"/>
        <v>-1.1987495886804815</v>
      </c>
      <c r="J300" s="4">
        <f t="shared" si="115"/>
        <v>-11.261205564142145</v>
      </c>
      <c r="K300">
        <v>1351.2</v>
      </c>
      <c r="L300">
        <v>0.11</v>
      </c>
      <c r="M300">
        <v>0.11</v>
      </c>
      <c r="N300">
        <v>0.11</v>
      </c>
      <c r="O300">
        <v>0</v>
      </c>
      <c r="P300">
        <v>0</v>
      </c>
      <c r="Q300">
        <v>0</v>
      </c>
      <c r="R300">
        <v>45</v>
      </c>
      <c r="S300">
        <v>9</v>
      </c>
      <c r="T300">
        <v>0</v>
      </c>
      <c r="U300">
        <v>84</v>
      </c>
      <c r="V300">
        <v>0</v>
      </c>
      <c r="W300">
        <v>0</v>
      </c>
      <c r="X300">
        <v>13</v>
      </c>
      <c r="Y300">
        <v>151</v>
      </c>
      <c r="Z300">
        <v>0.29801324503311261</v>
      </c>
      <c r="AB300" t="s">
        <v>314</v>
      </c>
      <c r="AC300" s="4">
        <f t="shared" si="116"/>
        <v>-100.71999999999935</v>
      </c>
      <c r="AD300" s="3">
        <f t="shared" si="117"/>
        <v>-7.7836166924265333</v>
      </c>
      <c r="AE300" s="3">
        <f t="shared" si="118"/>
        <v>12055.28</v>
      </c>
      <c r="AF300" s="5">
        <f t="shared" si="119"/>
        <v>0.11208366790319263</v>
      </c>
      <c r="AG300" s="12">
        <f t="shared" si="120"/>
        <v>2.0836679031926292E-3</v>
      </c>
      <c r="AH300" s="4">
        <f t="shared" si="121"/>
        <v>1340.0044698914116</v>
      </c>
      <c r="AI300" s="4">
        <f t="shared" si="122"/>
        <v>11.1955301085884</v>
      </c>
      <c r="AJ300" s="13">
        <f>-100*AI300/K300</f>
        <v>-0.82856202698256365</v>
      </c>
      <c r="AK300">
        <f t="shared" si="138"/>
        <v>0.11115498519249753</v>
      </c>
      <c r="AL300">
        <f t="shared" si="139"/>
        <v>1.1549851924975291E-3</v>
      </c>
      <c r="AN300" s="15" t="s">
        <v>314</v>
      </c>
      <c r="AO300" s="4">
        <f t="shared" si="125"/>
        <v>-39.110000000000582</v>
      </c>
      <c r="AP300" s="3">
        <f t="shared" si="137"/>
        <v>-3.0224111282844346</v>
      </c>
      <c r="AQ300" s="3">
        <f t="shared" si="126"/>
        <v>12116.89</v>
      </c>
      <c r="AR300" s="5">
        <f t="shared" si="140"/>
        <v>0.11151376302004888</v>
      </c>
      <c r="AS300" s="5">
        <f t="shared" si="128"/>
        <v>1.5137630200488805E-3</v>
      </c>
      <c r="AT300" s="3">
        <f t="shared" si="141"/>
        <v>1346.8527285291214</v>
      </c>
      <c r="AU300" s="4">
        <f t="shared" si="142"/>
        <v>4.3472714708786953</v>
      </c>
      <c r="AV300" s="13">
        <f>-100*AU300/K300</f>
        <v>-0.32173412306680693</v>
      </c>
      <c r="AW300">
        <f t="shared" si="143"/>
        <v>0.11115498519249753</v>
      </c>
      <c r="AX300">
        <f t="shared" si="144"/>
        <v>1.1549851924975291E-3</v>
      </c>
      <c r="BB300" t="s">
        <v>314</v>
      </c>
    </row>
    <row r="301" spans="1:54" x14ac:dyDescent="0.35">
      <c r="A301" t="s">
        <v>315</v>
      </c>
      <c r="B301">
        <v>6375</v>
      </c>
      <c r="C301">
        <v>438</v>
      </c>
      <c r="D301">
        <v>6339.91</v>
      </c>
      <c r="E301" s="3">
        <f t="shared" si="111"/>
        <v>-35.090000000000146</v>
      </c>
      <c r="F301" s="3">
        <f t="shared" si="112"/>
        <v>-8.0114155251141881</v>
      </c>
      <c r="G301">
        <v>6314.2</v>
      </c>
      <c r="H301" s="3">
        <f t="shared" si="113"/>
        <v>-60.800000000000182</v>
      </c>
      <c r="I301" s="3">
        <f t="shared" si="114"/>
        <v>-0.95372549019608133</v>
      </c>
      <c r="J301" s="4">
        <f t="shared" si="115"/>
        <v>-13.881278538812827</v>
      </c>
      <c r="K301">
        <v>720</v>
      </c>
      <c r="L301">
        <v>0.11</v>
      </c>
      <c r="M301">
        <v>0.11</v>
      </c>
      <c r="N301">
        <v>0.11</v>
      </c>
      <c r="O301">
        <v>0</v>
      </c>
      <c r="P301">
        <v>0</v>
      </c>
      <c r="Q301">
        <v>0</v>
      </c>
      <c r="R301">
        <v>21</v>
      </c>
      <c r="S301">
        <v>0</v>
      </c>
      <c r="T301">
        <v>0</v>
      </c>
      <c r="U301">
        <v>27</v>
      </c>
      <c r="V301">
        <v>0</v>
      </c>
      <c r="W301">
        <v>0</v>
      </c>
      <c r="X301">
        <v>15</v>
      </c>
      <c r="Y301">
        <v>63</v>
      </c>
      <c r="Z301">
        <v>0.33333333333333331</v>
      </c>
      <c r="AB301" t="s">
        <v>315</v>
      </c>
      <c r="AC301" s="4">
        <f t="shared" si="116"/>
        <v>-39.800000000000182</v>
      </c>
      <c r="AD301" s="3">
        <f t="shared" si="117"/>
        <v>-9.0867579908676213</v>
      </c>
      <c r="AE301" s="3">
        <f t="shared" si="118"/>
        <v>6335.2</v>
      </c>
      <c r="AF301" s="5">
        <f t="shared" si="119"/>
        <v>0.11365071347392348</v>
      </c>
      <c r="AG301" s="12">
        <f t="shared" si="120"/>
        <v>3.6507134739234837E-3</v>
      </c>
      <c r="AH301" s="4">
        <f t="shared" si="121"/>
        <v>715.50494117647054</v>
      </c>
      <c r="AI301" s="4">
        <f t="shared" si="122"/>
        <v>4.4950588235294617</v>
      </c>
      <c r="AJ301" s="13">
        <f>-100*AI301/K301</f>
        <v>-0.62431372549020303</v>
      </c>
      <c r="AK301">
        <f t="shared" si="138"/>
        <v>0.11294117647058823</v>
      </c>
      <c r="AL301">
        <f t="shared" si="139"/>
        <v>2.9411764705882248E-3</v>
      </c>
      <c r="AN301" s="15" t="s">
        <v>315</v>
      </c>
      <c r="AO301" s="4">
        <f t="shared" si="125"/>
        <v>-14.090000000000146</v>
      </c>
      <c r="AP301" s="3">
        <f t="shared" si="137"/>
        <v>-3.216894977168983</v>
      </c>
      <c r="AQ301" s="3">
        <f t="shared" si="126"/>
        <v>6360.91</v>
      </c>
      <c r="AR301" s="5">
        <f t="shared" si="140"/>
        <v>0.11319135155190059</v>
      </c>
      <c r="AS301" s="5">
        <f t="shared" si="128"/>
        <v>3.1913515519005897E-3</v>
      </c>
      <c r="AT301" s="3">
        <f t="shared" si="141"/>
        <v>718.40865882352932</v>
      </c>
      <c r="AU301" s="4">
        <f t="shared" si="142"/>
        <v>1.591341176470678</v>
      </c>
      <c r="AV301" s="13">
        <f>-100*AU301/K301</f>
        <v>-0.22101960784314972</v>
      </c>
      <c r="AW301">
        <f t="shared" si="143"/>
        <v>0.11294117647058823</v>
      </c>
      <c r="AX301">
        <f t="shared" si="144"/>
        <v>2.9411764705882248E-3</v>
      </c>
      <c r="BB301" t="s">
        <v>315</v>
      </c>
    </row>
    <row r="302" spans="1:54" x14ac:dyDescent="0.35">
      <c r="A302" t="s">
        <v>316</v>
      </c>
      <c r="B302">
        <v>230</v>
      </c>
      <c r="C302">
        <v>1</v>
      </c>
      <c r="D302">
        <v>230</v>
      </c>
      <c r="E302" s="3">
        <f t="shared" si="111"/>
        <v>0</v>
      </c>
      <c r="F302" s="3">
        <f t="shared" si="112"/>
        <v>0</v>
      </c>
      <c r="G302">
        <v>230</v>
      </c>
      <c r="H302" s="3">
        <f t="shared" si="113"/>
        <v>0</v>
      </c>
      <c r="I302" s="3">
        <f t="shared" si="114"/>
        <v>0</v>
      </c>
      <c r="J302" s="4">
        <f t="shared" si="115"/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AB302" t="s">
        <v>316</v>
      </c>
      <c r="AC302" s="4">
        <f t="shared" si="116"/>
        <v>0</v>
      </c>
      <c r="AD302" s="3">
        <f t="shared" si="117"/>
        <v>0</v>
      </c>
      <c r="AE302" s="3">
        <f t="shared" si="118"/>
        <v>230</v>
      </c>
      <c r="AF302" s="5">
        <f t="shared" si="119"/>
        <v>0</v>
      </c>
      <c r="AG302" s="12">
        <f t="shared" si="120"/>
        <v>0</v>
      </c>
      <c r="AH302" s="4">
        <f t="shared" si="121"/>
        <v>0</v>
      </c>
      <c r="AI302" s="4">
        <f t="shared" si="122"/>
        <v>0</v>
      </c>
      <c r="AJ302" s="13"/>
      <c r="AK302">
        <f t="shared" si="138"/>
        <v>0</v>
      </c>
      <c r="AL302">
        <f t="shared" si="139"/>
        <v>0</v>
      </c>
      <c r="AN302" s="15" t="s">
        <v>316</v>
      </c>
      <c r="AO302" s="4">
        <f t="shared" si="125"/>
        <v>0</v>
      </c>
      <c r="AP302" s="3">
        <f t="shared" si="137"/>
        <v>0</v>
      </c>
      <c r="AQ302" s="3">
        <f t="shared" si="126"/>
        <v>230</v>
      </c>
      <c r="AR302" s="5">
        <f t="shared" si="140"/>
        <v>0</v>
      </c>
      <c r="AS302" s="5">
        <f t="shared" si="128"/>
        <v>0</v>
      </c>
      <c r="AT302" s="3">
        <f t="shared" si="141"/>
        <v>0</v>
      </c>
      <c r="AU302" s="4">
        <f t="shared" si="142"/>
        <v>0</v>
      </c>
      <c r="AV302" s="13"/>
      <c r="AW302">
        <f t="shared" si="143"/>
        <v>0</v>
      </c>
      <c r="AX302">
        <f t="shared" si="144"/>
        <v>0</v>
      </c>
      <c r="BB302" t="s">
        <v>316</v>
      </c>
    </row>
    <row r="303" spans="1:54" x14ac:dyDescent="0.35">
      <c r="A303" t="s">
        <v>317</v>
      </c>
      <c r="B303">
        <v>2361</v>
      </c>
      <c r="C303">
        <v>51</v>
      </c>
      <c r="D303">
        <v>2351.5300000000002</v>
      </c>
      <c r="E303" s="3">
        <f t="shared" si="111"/>
        <v>-9.4699999999997999</v>
      </c>
      <c r="F303" s="3">
        <f t="shared" si="112"/>
        <v>-18.568627450979999</v>
      </c>
      <c r="G303">
        <v>2344.6</v>
      </c>
      <c r="H303" s="3">
        <f t="shared" si="113"/>
        <v>-16.400000000000091</v>
      </c>
      <c r="I303" s="3">
        <f t="shared" si="114"/>
        <v>-0.69462092333757264</v>
      </c>
      <c r="J303" s="4">
        <f t="shared" si="115"/>
        <v>-32.156862745098216</v>
      </c>
      <c r="K303">
        <v>1769</v>
      </c>
      <c r="L303">
        <v>0.75</v>
      </c>
      <c r="M303">
        <v>0.75</v>
      </c>
      <c r="N303">
        <v>0.75</v>
      </c>
      <c r="O303">
        <v>0</v>
      </c>
      <c r="P303">
        <v>0</v>
      </c>
      <c r="Q303">
        <v>0</v>
      </c>
      <c r="R303">
        <v>5</v>
      </c>
      <c r="S303">
        <v>0</v>
      </c>
      <c r="T303">
        <v>0</v>
      </c>
      <c r="U303">
        <v>12</v>
      </c>
      <c r="V303">
        <v>0</v>
      </c>
      <c r="W303">
        <v>0</v>
      </c>
      <c r="X303">
        <v>0</v>
      </c>
      <c r="Y303">
        <v>17</v>
      </c>
      <c r="Z303">
        <v>0.29411764705882348</v>
      </c>
      <c r="AB303" t="s">
        <v>317</v>
      </c>
      <c r="AC303" s="4">
        <f t="shared" si="116"/>
        <v>-11.400000000000091</v>
      </c>
      <c r="AD303" s="3">
        <f t="shared" si="117"/>
        <v>-22.352941176470768</v>
      </c>
      <c r="AE303" s="3">
        <f t="shared" si="118"/>
        <v>2349.6</v>
      </c>
      <c r="AF303" s="5">
        <f t="shared" si="119"/>
        <v>0.75289410963568271</v>
      </c>
      <c r="AG303" s="12">
        <f t="shared" si="120"/>
        <v>2.8941096356827067E-3</v>
      </c>
      <c r="AH303" s="4">
        <f t="shared" si="121"/>
        <v>1760.4584498094027</v>
      </c>
      <c r="AI303" s="4">
        <f t="shared" si="122"/>
        <v>8.5415501905972633</v>
      </c>
      <c r="AJ303" s="13">
        <f>-100*AI303/K303</f>
        <v>-0.48284625158831335</v>
      </c>
      <c r="AK303">
        <f t="shared" si="138"/>
        <v>0.74925878864887763</v>
      </c>
      <c r="AL303">
        <f t="shared" si="139"/>
        <v>-7.412113511223728E-4</v>
      </c>
      <c r="AN303" s="15" t="s">
        <v>317</v>
      </c>
      <c r="AO303" s="4">
        <f t="shared" si="125"/>
        <v>-4.4699999999997999</v>
      </c>
      <c r="AP303" s="3">
        <f t="shared" si="137"/>
        <v>-8.7647058823525494</v>
      </c>
      <c r="AQ303" s="3">
        <f t="shared" si="126"/>
        <v>2356.5300000000002</v>
      </c>
      <c r="AR303" s="5">
        <f t="shared" si="140"/>
        <v>0.75068002529142419</v>
      </c>
      <c r="AS303" s="5">
        <f t="shared" si="128"/>
        <v>6.800252914241911E-4</v>
      </c>
      <c r="AT303" s="3">
        <f t="shared" si="141"/>
        <v>1765.6508132147396</v>
      </c>
      <c r="AU303" s="4">
        <f t="shared" si="142"/>
        <v>3.3491867852603718</v>
      </c>
      <c r="AV303" s="13">
        <f>-100*AU303/K303</f>
        <v>-0.18932655654383107</v>
      </c>
      <c r="AW303">
        <f t="shared" si="143"/>
        <v>0.74925878864887763</v>
      </c>
      <c r="AX303">
        <f t="shared" si="144"/>
        <v>-7.412113511223728E-4</v>
      </c>
      <c r="BB303" t="s">
        <v>317</v>
      </c>
    </row>
    <row r="304" spans="1:54" x14ac:dyDescent="0.35">
      <c r="A304" t="s">
        <v>318</v>
      </c>
      <c r="B304">
        <v>8471</v>
      </c>
      <c r="C304">
        <v>159</v>
      </c>
      <c r="D304">
        <v>8434.24</v>
      </c>
      <c r="E304" s="3">
        <f t="shared" si="111"/>
        <v>-36.760000000000218</v>
      </c>
      <c r="F304" s="3">
        <f t="shared" si="112"/>
        <v>-23.11949685534605</v>
      </c>
      <c r="G304">
        <v>8407.31</v>
      </c>
      <c r="H304" s="3">
        <f t="shared" si="113"/>
        <v>-63.690000000000509</v>
      </c>
      <c r="I304" s="3">
        <f t="shared" si="114"/>
        <v>-0.75185928461811491</v>
      </c>
      <c r="J304" s="4">
        <f t="shared" si="115"/>
        <v>-40.056603773585223</v>
      </c>
      <c r="K304">
        <v>3971.5</v>
      </c>
      <c r="L304">
        <v>0.47</v>
      </c>
      <c r="M304">
        <v>0.47</v>
      </c>
      <c r="N304">
        <v>0.47</v>
      </c>
      <c r="O304">
        <v>0</v>
      </c>
      <c r="P304">
        <v>0</v>
      </c>
      <c r="Q304">
        <v>0</v>
      </c>
      <c r="R304">
        <v>6</v>
      </c>
      <c r="S304">
        <v>8</v>
      </c>
      <c r="T304">
        <v>14</v>
      </c>
      <c r="U304">
        <v>11</v>
      </c>
      <c r="V304">
        <v>0</v>
      </c>
      <c r="W304">
        <v>0</v>
      </c>
      <c r="X304">
        <v>27</v>
      </c>
      <c r="Y304">
        <v>66</v>
      </c>
      <c r="Z304">
        <v>9.0909090909090912E-2</v>
      </c>
      <c r="AB304" t="s">
        <v>318</v>
      </c>
      <c r="AC304" s="4">
        <f t="shared" si="116"/>
        <v>-57.690000000000509</v>
      </c>
      <c r="AD304" s="3">
        <f t="shared" si="117"/>
        <v>-36.283018867924845</v>
      </c>
      <c r="AE304" s="3">
        <f t="shared" si="118"/>
        <v>8413.31</v>
      </c>
      <c r="AF304" s="5">
        <f t="shared" si="119"/>
        <v>0.4720496451456086</v>
      </c>
      <c r="AG304" s="12">
        <f t="shared" si="120"/>
        <v>2.0496451456086251E-3</v>
      </c>
      <c r="AH304" s="4">
        <f t="shared" si="121"/>
        <v>3944.4529176012275</v>
      </c>
      <c r="AI304" s="4">
        <f t="shared" si="122"/>
        <v>27.047082398772545</v>
      </c>
      <c r="AJ304" s="13">
        <f>-100*AI304/K304</f>
        <v>-0.68102939440444532</v>
      </c>
      <c r="AK304">
        <f t="shared" si="138"/>
        <v>0.4688348483059851</v>
      </c>
      <c r="AL304">
        <f t="shared" si="139"/>
        <v>-1.1651516940148765E-3</v>
      </c>
      <c r="AN304" s="15" t="s">
        <v>318</v>
      </c>
      <c r="AO304" s="4">
        <f t="shared" si="125"/>
        <v>-30.760000000000218</v>
      </c>
      <c r="AP304" s="3">
        <f t="shared" si="137"/>
        <v>-19.345911949685672</v>
      </c>
      <c r="AQ304" s="3">
        <f t="shared" si="126"/>
        <v>8440.24</v>
      </c>
      <c r="AR304" s="5">
        <f t="shared" si="140"/>
        <v>0.47054349165426579</v>
      </c>
      <c r="AS304" s="5">
        <f t="shared" si="128"/>
        <v>5.4349165426581525E-4</v>
      </c>
      <c r="AT304" s="3">
        <f t="shared" si="141"/>
        <v>3957.0786400661077</v>
      </c>
      <c r="AU304" s="4">
        <f t="shared" si="142"/>
        <v>14.42135993389229</v>
      </c>
      <c r="AV304" s="13">
        <f>-100*AU304/K304</f>
        <v>-0.36312123716208711</v>
      </c>
      <c r="AW304">
        <f t="shared" si="143"/>
        <v>0.4688348483059851</v>
      </c>
      <c r="AX304">
        <f t="shared" si="144"/>
        <v>-1.1651516940148765E-3</v>
      </c>
      <c r="BB304" t="s">
        <v>318</v>
      </c>
    </row>
    <row r="305" spans="1:54" x14ac:dyDescent="0.35">
      <c r="A305" t="s">
        <v>319</v>
      </c>
      <c r="B305">
        <v>9085</v>
      </c>
      <c r="C305">
        <v>33</v>
      </c>
      <c r="D305">
        <v>9083.89</v>
      </c>
      <c r="E305" s="3">
        <f t="shared" si="111"/>
        <v>-1.1100000000005821</v>
      </c>
      <c r="F305" s="3">
        <f t="shared" si="112"/>
        <v>-3.3636363636381277</v>
      </c>
      <c r="G305">
        <v>9083.07</v>
      </c>
      <c r="H305" s="3">
        <f t="shared" si="113"/>
        <v>-1.930000000000291</v>
      </c>
      <c r="I305" s="3">
        <f t="shared" si="114"/>
        <v>-2.1243808475512285E-2</v>
      </c>
      <c r="J305" s="4">
        <f t="shared" si="115"/>
        <v>-5.8484848484857306</v>
      </c>
      <c r="K305">
        <v>1991.7</v>
      </c>
      <c r="L305">
        <v>0.22</v>
      </c>
      <c r="M305">
        <v>0.22</v>
      </c>
      <c r="N305">
        <v>0.22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1</v>
      </c>
      <c r="V305">
        <v>0</v>
      </c>
      <c r="W305">
        <v>0</v>
      </c>
      <c r="X305">
        <v>0</v>
      </c>
      <c r="Y305">
        <v>2</v>
      </c>
      <c r="Z305">
        <v>0.5</v>
      </c>
      <c r="AB305" t="s">
        <v>319</v>
      </c>
      <c r="AC305" s="4">
        <f t="shared" si="116"/>
        <v>-0.93000000000029104</v>
      </c>
      <c r="AD305" s="3">
        <f t="shared" si="117"/>
        <v>-2.8181818181827003</v>
      </c>
      <c r="AE305" s="3">
        <f t="shared" si="118"/>
        <v>9084.07</v>
      </c>
      <c r="AF305" s="5">
        <f t="shared" si="119"/>
        <v>0.21925194323689712</v>
      </c>
      <c r="AG305" s="12">
        <f t="shared" si="120"/>
        <v>-7.4805676310288338E-4</v>
      </c>
      <c r="AH305" s="4">
        <f t="shared" si="121"/>
        <v>1991.4961165657678</v>
      </c>
      <c r="AI305" s="4">
        <f t="shared" si="122"/>
        <v>0.20388343423223887</v>
      </c>
      <c r="AJ305" s="13">
        <f>-100*AI305/K305</f>
        <v>-1.0236653824985634E-2</v>
      </c>
      <c r="AK305">
        <f t="shared" si="138"/>
        <v>0.21922949917446341</v>
      </c>
      <c r="AL305">
        <f t="shared" si="139"/>
        <v>-7.7050082553659083E-4</v>
      </c>
      <c r="AN305" s="15" t="s">
        <v>319</v>
      </c>
      <c r="AO305" s="4">
        <f t="shared" si="125"/>
        <v>-0.11000000000058208</v>
      </c>
      <c r="AP305" s="3">
        <f t="shared" si="137"/>
        <v>-0.33333333333509718</v>
      </c>
      <c r="AQ305" s="3">
        <f t="shared" si="126"/>
        <v>9084.89</v>
      </c>
      <c r="AR305" s="5">
        <f t="shared" si="140"/>
        <v>0.21923215360890447</v>
      </c>
      <c r="AS305" s="5">
        <f t="shared" si="128"/>
        <v>-7.6784639109553354E-4</v>
      </c>
      <c r="AT305" s="3">
        <f t="shared" si="141"/>
        <v>1991.6758847550907</v>
      </c>
      <c r="AU305" s="4">
        <f t="shared" si="142"/>
        <v>2.4115244909353351E-2</v>
      </c>
      <c r="AV305" s="13">
        <f>-100*AU305/K305</f>
        <v>-1.2107870115656649E-3</v>
      </c>
      <c r="AW305">
        <f t="shared" si="143"/>
        <v>0.21922949917446341</v>
      </c>
      <c r="AX305">
        <f t="shared" si="144"/>
        <v>-7.7050082553659083E-4</v>
      </c>
      <c r="BB305" t="s">
        <v>319</v>
      </c>
    </row>
    <row r="306" spans="1:54" x14ac:dyDescent="0.35">
      <c r="A306" t="s">
        <v>320</v>
      </c>
      <c r="B306">
        <v>3253</v>
      </c>
      <c r="C306">
        <v>1</v>
      </c>
      <c r="D306">
        <v>3253</v>
      </c>
      <c r="E306" s="3">
        <f t="shared" si="111"/>
        <v>0</v>
      </c>
      <c r="F306" s="3">
        <f t="shared" si="112"/>
        <v>0</v>
      </c>
      <c r="G306">
        <v>3253</v>
      </c>
      <c r="H306" s="3">
        <f t="shared" si="113"/>
        <v>0</v>
      </c>
      <c r="I306" s="3">
        <f t="shared" si="114"/>
        <v>0</v>
      </c>
      <c r="J306" s="4">
        <f t="shared" si="115"/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AB306" t="s">
        <v>320</v>
      </c>
      <c r="AC306" s="4">
        <f t="shared" si="116"/>
        <v>0</v>
      </c>
      <c r="AD306" s="3">
        <f t="shared" si="117"/>
        <v>0</v>
      </c>
      <c r="AE306" s="3">
        <f t="shared" si="118"/>
        <v>3253</v>
      </c>
      <c r="AF306" s="5">
        <f t="shared" si="119"/>
        <v>0</v>
      </c>
      <c r="AG306" s="12">
        <f t="shared" si="120"/>
        <v>0</v>
      </c>
      <c r="AH306" s="4">
        <f t="shared" si="121"/>
        <v>0</v>
      </c>
      <c r="AI306" s="4">
        <f t="shared" si="122"/>
        <v>0</v>
      </c>
      <c r="AJ306" s="13"/>
      <c r="AK306">
        <f t="shared" si="138"/>
        <v>0</v>
      </c>
      <c r="AL306">
        <f t="shared" si="139"/>
        <v>0</v>
      </c>
      <c r="AN306" s="15" t="s">
        <v>320</v>
      </c>
      <c r="AO306" s="4">
        <f t="shared" si="125"/>
        <v>0</v>
      </c>
      <c r="AP306" s="3">
        <f t="shared" si="137"/>
        <v>0</v>
      </c>
      <c r="AQ306" s="3">
        <f t="shared" si="126"/>
        <v>3253</v>
      </c>
      <c r="AR306" s="5">
        <f t="shared" si="140"/>
        <v>0</v>
      </c>
      <c r="AS306" s="5">
        <f t="shared" si="128"/>
        <v>0</v>
      </c>
      <c r="AT306" s="3">
        <f t="shared" si="141"/>
        <v>0</v>
      </c>
      <c r="AU306" s="4">
        <f t="shared" si="142"/>
        <v>0</v>
      </c>
      <c r="AV306" s="13"/>
      <c r="AW306">
        <f t="shared" si="143"/>
        <v>0</v>
      </c>
      <c r="AX306">
        <f t="shared" si="144"/>
        <v>0</v>
      </c>
      <c r="BB306" t="s">
        <v>320</v>
      </c>
    </row>
    <row r="307" spans="1:54" x14ac:dyDescent="0.35">
      <c r="A307" t="s">
        <v>321</v>
      </c>
      <c r="B307">
        <v>1134</v>
      </c>
      <c r="C307">
        <v>90</v>
      </c>
      <c r="D307">
        <v>1102.81</v>
      </c>
      <c r="E307" s="3">
        <f t="shared" si="111"/>
        <v>-31.190000000000055</v>
      </c>
      <c r="F307" s="3">
        <f t="shared" si="112"/>
        <v>-34.655555555555615</v>
      </c>
      <c r="G307">
        <v>1079.96</v>
      </c>
      <c r="H307" s="3">
        <f t="shared" si="113"/>
        <v>-54.039999999999964</v>
      </c>
      <c r="I307" s="3">
        <f t="shared" si="114"/>
        <v>-4.7654320987654293</v>
      </c>
      <c r="J307" s="4">
        <f t="shared" si="115"/>
        <v>-60.044444444444402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22</v>
      </c>
      <c r="S307">
        <v>0</v>
      </c>
      <c r="T307">
        <v>0</v>
      </c>
      <c r="U307">
        <v>31</v>
      </c>
      <c r="V307">
        <v>0</v>
      </c>
      <c r="W307">
        <v>0</v>
      </c>
      <c r="X307">
        <v>3</v>
      </c>
      <c r="Y307">
        <v>56</v>
      </c>
      <c r="Z307">
        <v>0.39285714285714279</v>
      </c>
      <c r="AB307" t="s">
        <v>321</v>
      </c>
      <c r="AC307" s="4">
        <f t="shared" si="116"/>
        <v>-32.039999999999964</v>
      </c>
      <c r="AD307" s="3">
        <f t="shared" si="117"/>
        <v>-35.599999999999959</v>
      </c>
      <c r="AE307" s="3">
        <f t="shared" si="118"/>
        <v>1101.96</v>
      </c>
      <c r="AF307" s="5">
        <f t="shared" si="119"/>
        <v>0</v>
      </c>
      <c r="AG307" s="12">
        <f t="shared" si="120"/>
        <v>0</v>
      </c>
      <c r="AH307" s="4">
        <f t="shared" si="121"/>
        <v>0</v>
      </c>
      <c r="AI307" s="4">
        <f t="shared" si="122"/>
        <v>0</v>
      </c>
      <c r="AJ307" s="13"/>
      <c r="AK307">
        <f t="shared" si="138"/>
        <v>0</v>
      </c>
      <c r="AL307">
        <f t="shared" si="139"/>
        <v>0</v>
      </c>
      <c r="AN307" s="15" t="s">
        <v>321</v>
      </c>
      <c r="AO307" s="4">
        <f t="shared" si="125"/>
        <v>-9.1900000000000546</v>
      </c>
      <c r="AP307" s="3">
        <f t="shared" si="137"/>
        <v>-10.211111111111173</v>
      </c>
      <c r="AQ307" s="3">
        <f t="shared" si="126"/>
        <v>1124.81</v>
      </c>
      <c r="AR307" s="5">
        <f t="shared" si="140"/>
        <v>0</v>
      </c>
      <c r="AS307" s="5">
        <f t="shared" si="128"/>
        <v>0</v>
      </c>
      <c r="AT307" s="3">
        <f t="shared" si="141"/>
        <v>0</v>
      </c>
      <c r="AU307" s="4">
        <f t="shared" si="142"/>
        <v>0</v>
      </c>
      <c r="AV307" s="13"/>
      <c r="AW307">
        <f t="shared" si="143"/>
        <v>0</v>
      </c>
      <c r="AX307">
        <f t="shared" si="144"/>
        <v>0</v>
      </c>
      <c r="BB307" t="s">
        <v>321</v>
      </c>
    </row>
    <row r="308" spans="1:54" x14ac:dyDescent="0.35">
      <c r="A308" t="s">
        <v>322</v>
      </c>
      <c r="B308">
        <v>5464</v>
      </c>
      <c r="C308">
        <v>249</v>
      </c>
      <c r="D308">
        <v>5389.36</v>
      </c>
      <c r="E308" s="3">
        <f t="shared" si="111"/>
        <v>-74.640000000000327</v>
      </c>
      <c r="F308" s="3">
        <f t="shared" si="112"/>
        <v>-29.975903614457962</v>
      </c>
      <c r="G308">
        <v>5334.69</v>
      </c>
      <c r="H308" s="3">
        <f t="shared" si="113"/>
        <v>-129.3100000000004</v>
      </c>
      <c r="I308" s="3">
        <f t="shared" si="114"/>
        <v>-2.3665812591508124</v>
      </c>
      <c r="J308" s="4">
        <f t="shared" si="115"/>
        <v>-51.931726907630683</v>
      </c>
      <c r="K308">
        <v>698.2</v>
      </c>
      <c r="L308">
        <v>0.13</v>
      </c>
      <c r="M308">
        <v>0.13</v>
      </c>
      <c r="N308">
        <v>0.13</v>
      </c>
      <c r="O308">
        <v>0</v>
      </c>
      <c r="P308">
        <v>0</v>
      </c>
      <c r="Q308">
        <v>0</v>
      </c>
      <c r="R308">
        <v>53</v>
      </c>
      <c r="S308">
        <v>0</v>
      </c>
      <c r="T308">
        <v>0</v>
      </c>
      <c r="U308">
        <v>27</v>
      </c>
      <c r="V308">
        <v>0</v>
      </c>
      <c r="W308">
        <v>2</v>
      </c>
      <c r="X308">
        <v>52</v>
      </c>
      <c r="Y308">
        <v>134</v>
      </c>
      <c r="Z308">
        <v>0.39552238805970152</v>
      </c>
      <c r="AB308" t="s">
        <v>322</v>
      </c>
      <c r="AC308" s="4">
        <f t="shared" si="116"/>
        <v>-76.3100000000004</v>
      </c>
      <c r="AD308" s="3">
        <f t="shared" si="117"/>
        <v>-30.646586345381685</v>
      </c>
      <c r="AE308" s="3">
        <f t="shared" si="118"/>
        <v>5387.69</v>
      </c>
      <c r="AF308" s="5">
        <f t="shared" si="119"/>
        <v>0.12959171741507031</v>
      </c>
      <c r="AG308" s="12">
        <f t="shared" si="120"/>
        <v>-4.0828258492969782E-4</v>
      </c>
      <c r="AH308" s="4">
        <f t="shared" si="121"/>
        <v>688.44896742313324</v>
      </c>
      <c r="AI308" s="4">
        <f t="shared" si="122"/>
        <v>9.7510325768668054</v>
      </c>
      <c r="AJ308" s="13">
        <f t="shared" ref="AJ308:AJ314" si="145">-100*AI308/K308</f>
        <v>-1.3965959004392445</v>
      </c>
      <c r="AK308">
        <f t="shared" si="138"/>
        <v>0.12778184480234261</v>
      </c>
      <c r="AL308">
        <f t="shared" si="139"/>
        <v>-2.2181551976573899E-3</v>
      </c>
      <c r="AN308" s="15" t="s">
        <v>322</v>
      </c>
      <c r="AO308" s="4">
        <f t="shared" si="125"/>
        <v>-21.640000000000327</v>
      </c>
      <c r="AP308" s="3">
        <f t="shared" si="137"/>
        <v>-8.6907630522089665</v>
      </c>
      <c r="AQ308" s="3">
        <f t="shared" si="126"/>
        <v>5442.36</v>
      </c>
      <c r="AR308" s="5">
        <f t="shared" si="140"/>
        <v>0.12828993304375311</v>
      </c>
      <c r="AS308" s="5">
        <f t="shared" si="128"/>
        <v>-1.7100669562468973E-3</v>
      </c>
      <c r="AT308" s="3">
        <f t="shared" si="141"/>
        <v>695.43480087847729</v>
      </c>
      <c r="AU308" s="4">
        <f t="shared" si="142"/>
        <v>2.7651991215227554</v>
      </c>
      <c r="AV308" s="13">
        <f t="shared" ref="AV308:AV314" si="146">-100*AU308/K308</f>
        <v>-0.39604685212299556</v>
      </c>
      <c r="AW308">
        <f t="shared" si="143"/>
        <v>0.12778184480234261</v>
      </c>
      <c r="AX308">
        <f t="shared" si="144"/>
        <v>-2.2181551976573899E-3</v>
      </c>
      <c r="BB308" t="s">
        <v>322</v>
      </c>
    </row>
    <row r="309" spans="1:54" x14ac:dyDescent="0.35">
      <c r="A309" t="s">
        <v>323</v>
      </c>
      <c r="B309">
        <v>10848</v>
      </c>
      <c r="C309">
        <v>334</v>
      </c>
      <c r="D309">
        <v>10763.34</v>
      </c>
      <c r="E309" s="3">
        <f t="shared" si="111"/>
        <v>-84.659999999999854</v>
      </c>
      <c r="F309" s="3">
        <f t="shared" si="112"/>
        <v>-25.347305389221514</v>
      </c>
      <c r="G309">
        <v>10701.32</v>
      </c>
      <c r="H309" s="3">
        <f t="shared" si="113"/>
        <v>-146.68000000000029</v>
      </c>
      <c r="I309" s="3">
        <f t="shared" si="114"/>
        <v>-1.3521386430678493</v>
      </c>
      <c r="J309" s="4">
        <f t="shared" si="115"/>
        <v>-43.916167664670745</v>
      </c>
      <c r="K309">
        <v>1299.0999999999999</v>
      </c>
      <c r="L309">
        <v>0.12</v>
      </c>
      <c r="M309">
        <v>0.12</v>
      </c>
      <c r="N309">
        <v>0.12</v>
      </c>
      <c r="O309">
        <v>0</v>
      </c>
      <c r="P309">
        <v>0</v>
      </c>
      <c r="Q309">
        <v>0</v>
      </c>
      <c r="R309">
        <v>48</v>
      </c>
      <c r="S309">
        <v>4</v>
      </c>
      <c r="T309">
        <v>4</v>
      </c>
      <c r="U309">
        <v>51</v>
      </c>
      <c r="V309">
        <v>0</v>
      </c>
      <c r="W309">
        <v>7</v>
      </c>
      <c r="X309">
        <v>38</v>
      </c>
      <c r="Y309">
        <v>152</v>
      </c>
      <c r="Z309">
        <v>0.31578947368421051</v>
      </c>
      <c r="AB309" t="s">
        <v>323</v>
      </c>
      <c r="AC309" s="4">
        <f t="shared" si="116"/>
        <v>-98.680000000000291</v>
      </c>
      <c r="AD309" s="3">
        <f t="shared" si="117"/>
        <v>-29.544910179640805</v>
      </c>
      <c r="AE309" s="3">
        <f t="shared" si="118"/>
        <v>10749.32</v>
      </c>
      <c r="AF309" s="5">
        <f t="shared" si="119"/>
        <v>0.12085415635593692</v>
      </c>
      <c r="AG309" s="12">
        <f t="shared" si="120"/>
        <v>8.5415635593692751E-4</v>
      </c>
      <c r="AH309" s="4">
        <f t="shared" si="121"/>
        <v>1287.282596976401</v>
      </c>
      <c r="AI309" s="4">
        <f t="shared" si="122"/>
        <v>11.817403023598899</v>
      </c>
      <c r="AJ309" s="13">
        <f t="shared" si="145"/>
        <v>-0.9096607669616581</v>
      </c>
      <c r="AK309">
        <f t="shared" si="138"/>
        <v>0.11975479351032448</v>
      </c>
      <c r="AL309">
        <f t="shared" si="139"/>
        <v>-2.4520648967552017E-4</v>
      </c>
      <c r="AN309" s="15" t="s">
        <v>323</v>
      </c>
      <c r="AO309" s="4">
        <f t="shared" si="125"/>
        <v>-36.659999999999854</v>
      </c>
      <c r="AP309" s="3">
        <f t="shared" si="137"/>
        <v>-10.976047904191573</v>
      </c>
      <c r="AQ309" s="3">
        <f t="shared" si="126"/>
        <v>10811.34</v>
      </c>
      <c r="AR309" s="5">
        <f t="shared" si="140"/>
        <v>0.12016086812550525</v>
      </c>
      <c r="AS309" s="5">
        <f t="shared" si="128"/>
        <v>1.6086812550525353E-4</v>
      </c>
      <c r="AT309" s="3">
        <f t="shared" si="141"/>
        <v>1294.7097892699114</v>
      </c>
      <c r="AU309" s="4">
        <f t="shared" si="142"/>
        <v>4.3902107300884836</v>
      </c>
      <c r="AV309" s="13">
        <f t="shared" si="146"/>
        <v>-0.33794247787610532</v>
      </c>
      <c r="AW309">
        <f t="shared" si="143"/>
        <v>0.11975479351032448</v>
      </c>
      <c r="AX309">
        <f t="shared" si="144"/>
        <v>-2.4520648967552017E-4</v>
      </c>
      <c r="BB309" t="s">
        <v>323</v>
      </c>
    </row>
    <row r="310" spans="1:54" x14ac:dyDescent="0.35">
      <c r="A310" t="s">
        <v>324</v>
      </c>
      <c r="B310">
        <v>5878</v>
      </c>
      <c r="C310">
        <v>207</v>
      </c>
      <c r="D310">
        <v>5846.81</v>
      </c>
      <c r="E310" s="3">
        <f t="shared" si="111"/>
        <v>-31.1899999999996</v>
      </c>
      <c r="F310" s="3">
        <f t="shared" si="112"/>
        <v>-15.067632850241353</v>
      </c>
      <c r="G310">
        <v>5823.96</v>
      </c>
      <c r="H310" s="3">
        <f t="shared" si="113"/>
        <v>-54.039999999999964</v>
      </c>
      <c r="I310" s="3">
        <f t="shared" si="114"/>
        <v>-0.9193603266417143</v>
      </c>
      <c r="J310" s="4">
        <f t="shared" si="115"/>
        <v>-26.106280193236696</v>
      </c>
      <c r="K310">
        <v>1337</v>
      </c>
      <c r="L310">
        <v>0.23</v>
      </c>
      <c r="M310">
        <v>0.23</v>
      </c>
      <c r="N310">
        <v>0.23</v>
      </c>
      <c r="O310">
        <v>0</v>
      </c>
      <c r="P310">
        <v>0</v>
      </c>
      <c r="Q310">
        <v>0</v>
      </c>
      <c r="R310">
        <v>20</v>
      </c>
      <c r="S310">
        <v>0</v>
      </c>
      <c r="T310">
        <v>0</v>
      </c>
      <c r="U310">
        <v>21</v>
      </c>
      <c r="V310">
        <v>0</v>
      </c>
      <c r="W310">
        <v>0</v>
      </c>
      <c r="X310">
        <v>15</v>
      </c>
      <c r="Y310">
        <v>56</v>
      </c>
      <c r="Z310">
        <v>0.35714285714285721</v>
      </c>
      <c r="AB310" t="s">
        <v>324</v>
      </c>
      <c r="AC310" s="4">
        <f t="shared" si="116"/>
        <v>-34.039999999999964</v>
      </c>
      <c r="AD310" s="3">
        <f t="shared" si="117"/>
        <v>-16.444444444444425</v>
      </c>
      <c r="AE310" s="3">
        <f t="shared" si="118"/>
        <v>5843.96</v>
      </c>
      <c r="AF310" s="5">
        <f t="shared" si="119"/>
        <v>0.2287832223355396</v>
      </c>
      <c r="AG310" s="12">
        <f t="shared" si="120"/>
        <v>-1.2167776644604056E-3</v>
      </c>
      <c r="AH310" s="4">
        <f t="shared" si="121"/>
        <v>1329.2573188159238</v>
      </c>
      <c r="AI310" s="4">
        <f t="shared" si="122"/>
        <v>7.7426811840762184</v>
      </c>
      <c r="AJ310" s="13">
        <f t="shared" si="145"/>
        <v>-0.57910854031983683</v>
      </c>
      <c r="AK310">
        <f t="shared" si="138"/>
        <v>0.22745831915617556</v>
      </c>
      <c r="AL310">
        <f t="shared" si="139"/>
        <v>-2.5416808438244454E-3</v>
      </c>
      <c r="AN310" s="15" t="s">
        <v>324</v>
      </c>
      <c r="AO310" s="4">
        <f t="shared" si="125"/>
        <v>-11.1899999999996</v>
      </c>
      <c r="AP310" s="3">
        <f t="shared" si="137"/>
        <v>-5.4057971014490818</v>
      </c>
      <c r="AQ310" s="3">
        <f t="shared" si="126"/>
        <v>5866.81</v>
      </c>
      <c r="AR310" s="5">
        <f t="shared" si="140"/>
        <v>0.22789215945292243</v>
      </c>
      <c r="AS310" s="5">
        <f t="shared" si="128"/>
        <v>-2.1078405470775774E-3</v>
      </c>
      <c r="AT310" s="3">
        <f t="shared" si="141"/>
        <v>1334.4547414086423</v>
      </c>
      <c r="AU310" s="4">
        <f t="shared" si="142"/>
        <v>2.5452585913576513</v>
      </c>
      <c r="AV310" s="13">
        <f t="shared" si="146"/>
        <v>-0.19037087444709433</v>
      </c>
      <c r="AW310">
        <f t="shared" si="143"/>
        <v>0.22745831915617554</v>
      </c>
      <c r="AX310">
        <f t="shared" si="144"/>
        <v>-2.5416808438244731E-3</v>
      </c>
      <c r="BB310" t="s">
        <v>324</v>
      </c>
    </row>
    <row r="311" spans="1:54" x14ac:dyDescent="0.35">
      <c r="A311" t="s">
        <v>325</v>
      </c>
      <c r="B311">
        <v>666</v>
      </c>
      <c r="C311">
        <v>0</v>
      </c>
      <c r="D311">
        <v>666</v>
      </c>
      <c r="E311" s="3">
        <f t="shared" si="111"/>
        <v>0</v>
      </c>
      <c r="F311" s="3"/>
      <c r="G311">
        <v>666</v>
      </c>
      <c r="H311" s="3">
        <f t="shared" si="113"/>
        <v>0</v>
      </c>
      <c r="I311" s="3">
        <f t="shared" si="114"/>
        <v>0</v>
      </c>
      <c r="J311" s="4"/>
      <c r="K311">
        <v>290.60000000000002</v>
      </c>
      <c r="L311">
        <v>0.44</v>
      </c>
      <c r="M311">
        <v>0.44</v>
      </c>
      <c r="N311">
        <v>0.44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AB311" t="s">
        <v>325</v>
      </c>
      <c r="AC311" s="4">
        <f t="shared" si="116"/>
        <v>0</v>
      </c>
      <c r="AD311" s="3"/>
      <c r="AE311" s="3">
        <f t="shared" si="118"/>
        <v>666</v>
      </c>
      <c r="AF311" s="5">
        <f t="shared" si="119"/>
        <v>0.43633633633633639</v>
      </c>
      <c r="AG311" s="12">
        <f t="shared" si="120"/>
        <v>-3.6636636636636077E-3</v>
      </c>
      <c r="AH311" s="4">
        <f t="shared" si="121"/>
        <v>290.60000000000002</v>
      </c>
      <c r="AI311" s="4">
        <f t="shared" si="122"/>
        <v>0</v>
      </c>
      <c r="AJ311" s="13">
        <f t="shared" si="145"/>
        <v>0</v>
      </c>
      <c r="AK311">
        <f t="shared" si="138"/>
        <v>0.43633633633633639</v>
      </c>
      <c r="AL311">
        <f t="shared" si="139"/>
        <v>-3.6636636636636077E-3</v>
      </c>
      <c r="AN311" s="15" t="s">
        <v>325</v>
      </c>
      <c r="AO311" s="4">
        <f t="shared" si="125"/>
        <v>0</v>
      </c>
      <c r="AP311" s="3"/>
      <c r="AQ311" s="3">
        <f t="shared" si="126"/>
        <v>666</v>
      </c>
      <c r="AR311" s="5">
        <f t="shared" si="140"/>
        <v>0.43633633633633639</v>
      </c>
      <c r="AS311" s="5">
        <f t="shared" si="128"/>
        <v>-3.6636636636636077E-3</v>
      </c>
      <c r="AT311" s="3">
        <f t="shared" si="141"/>
        <v>290.60000000000002</v>
      </c>
      <c r="AU311" s="4">
        <f t="shared" si="142"/>
        <v>0</v>
      </c>
      <c r="AV311" s="13">
        <f t="shared" si="146"/>
        <v>0</v>
      </c>
      <c r="AW311">
        <f t="shared" si="143"/>
        <v>0.43633633633633639</v>
      </c>
      <c r="AX311">
        <f t="shared" si="144"/>
        <v>-3.6636636636636077E-3</v>
      </c>
      <c r="BB311" t="s">
        <v>325</v>
      </c>
    </row>
    <row r="312" spans="1:54" x14ac:dyDescent="0.35">
      <c r="A312" t="s">
        <v>326</v>
      </c>
      <c r="B312">
        <v>6850</v>
      </c>
      <c r="C312">
        <v>138</v>
      </c>
      <c r="D312">
        <v>6817.69</v>
      </c>
      <c r="E312" s="3">
        <f t="shared" si="111"/>
        <v>-32.3100000000004</v>
      </c>
      <c r="F312" s="3">
        <f t="shared" si="112"/>
        <v>-23.413043478261159</v>
      </c>
      <c r="G312">
        <v>6794.03</v>
      </c>
      <c r="H312" s="3">
        <f t="shared" si="113"/>
        <v>-55.970000000000255</v>
      </c>
      <c r="I312" s="3">
        <f t="shared" si="114"/>
        <v>-0.81708029197080667</v>
      </c>
      <c r="J312" s="4">
        <f t="shared" si="115"/>
        <v>-40.557971014492935</v>
      </c>
      <c r="K312">
        <v>2659</v>
      </c>
      <c r="L312">
        <v>0.39</v>
      </c>
      <c r="M312">
        <v>0.39</v>
      </c>
      <c r="N312">
        <v>0.39</v>
      </c>
      <c r="O312">
        <v>0</v>
      </c>
      <c r="P312">
        <v>0</v>
      </c>
      <c r="Q312">
        <v>0</v>
      </c>
      <c r="R312">
        <v>24</v>
      </c>
      <c r="S312">
        <v>1</v>
      </c>
      <c r="T312">
        <v>0</v>
      </c>
      <c r="U312">
        <v>32</v>
      </c>
      <c r="V312">
        <v>0</v>
      </c>
      <c r="W312">
        <v>0</v>
      </c>
      <c r="X312">
        <v>1</v>
      </c>
      <c r="Y312">
        <v>58</v>
      </c>
      <c r="Z312">
        <v>0.41379310344827591</v>
      </c>
      <c r="AB312" t="s">
        <v>326</v>
      </c>
      <c r="AC312" s="4">
        <f t="shared" si="116"/>
        <v>-31.970000000000255</v>
      </c>
      <c r="AD312" s="3">
        <f t="shared" si="117"/>
        <v>-23.166666666666853</v>
      </c>
      <c r="AE312" s="3">
        <f t="shared" si="118"/>
        <v>6818.03</v>
      </c>
      <c r="AF312" s="5">
        <f t="shared" si="119"/>
        <v>0.38999535056313922</v>
      </c>
      <c r="AG312" s="12">
        <f t="shared" si="120"/>
        <v>-4.6494368607929992E-6</v>
      </c>
      <c r="AH312" s="4">
        <f t="shared" si="121"/>
        <v>2646.5900394160581</v>
      </c>
      <c r="AI312" s="4">
        <f t="shared" si="122"/>
        <v>12.409960583941938</v>
      </c>
      <c r="AJ312" s="13">
        <f t="shared" si="145"/>
        <v>-0.46671532846716579</v>
      </c>
      <c r="AK312">
        <f t="shared" si="138"/>
        <v>0.38817518248175181</v>
      </c>
      <c r="AL312">
        <f t="shared" si="139"/>
        <v>-1.8248175182482007E-3</v>
      </c>
      <c r="AN312" s="15" t="s">
        <v>326</v>
      </c>
      <c r="AO312" s="4">
        <f t="shared" si="125"/>
        <v>-8.3100000000004002</v>
      </c>
      <c r="AP312" s="3">
        <f>100*AO312/C312</f>
        <v>-6.0217391304350727</v>
      </c>
      <c r="AQ312" s="3">
        <f t="shared" si="126"/>
        <v>6841.69</v>
      </c>
      <c r="AR312" s="5">
        <f t="shared" si="140"/>
        <v>0.38864666478603971</v>
      </c>
      <c r="AS312" s="5">
        <f t="shared" si="128"/>
        <v>-1.353335213960305E-3</v>
      </c>
      <c r="AT312" s="3">
        <f t="shared" si="141"/>
        <v>2655.7742642335766</v>
      </c>
      <c r="AU312" s="4">
        <f t="shared" si="142"/>
        <v>3.2257357664234405</v>
      </c>
      <c r="AV312" s="13">
        <f t="shared" si="146"/>
        <v>-0.12131386861314181</v>
      </c>
      <c r="AW312">
        <f t="shared" si="143"/>
        <v>0.38817518248175181</v>
      </c>
      <c r="AX312">
        <f t="shared" si="144"/>
        <v>-1.8248175182482007E-3</v>
      </c>
      <c r="BB312" t="s">
        <v>326</v>
      </c>
    </row>
    <row r="313" spans="1:54" x14ac:dyDescent="0.35">
      <c r="A313" t="s">
        <v>327</v>
      </c>
      <c r="B313">
        <v>8516</v>
      </c>
      <c r="C313">
        <v>306</v>
      </c>
      <c r="D313">
        <v>8474.23</v>
      </c>
      <c r="E313" s="3">
        <f t="shared" si="111"/>
        <v>-41.770000000000437</v>
      </c>
      <c r="F313" s="3">
        <f t="shared" si="112"/>
        <v>-13.650326797385764</v>
      </c>
      <c r="G313">
        <v>8443.6200000000008</v>
      </c>
      <c r="H313" s="3">
        <f t="shared" si="113"/>
        <v>-72.3799999999992</v>
      </c>
      <c r="I313" s="3">
        <f t="shared" si="114"/>
        <v>-0.84992954438702673</v>
      </c>
      <c r="J313" s="4">
        <f t="shared" si="115"/>
        <v>-23.653594771241568</v>
      </c>
      <c r="K313">
        <v>2030.8</v>
      </c>
      <c r="L313">
        <v>0.24</v>
      </c>
      <c r="M313">
        <v>0.24</v>
      </c>
      <c r="N313">
        <v>0.24</v>
      </c>
      <c r="O313">
        <v>0</v>
      </c>
      <c r="P313">
        <v>0</v>
      </c>
      <c r="Q313">
        <v>0</v>
      </c>
      <c r="R313">
        <v>3</v>
      </c>
      <c r="S313">
        <v>0</v>
      </c>
      <c r="T313">
        <v>0</v>
      </c>
      <c r="U313">
        <v>15</v>
      </c>
      <c r="V313">
        <v>2</v>
      </c>
      <c r="W313">
        <v>2</v>
      </c>
      <c r="X313">
        <v>53</v>
      </c>
      <c r="Y313">
        <v>75</v>
      </c>
      <c r="Z313">
        <v>0.04</v>
      </c>
      <c r="AB313" t="s">
        <v>327</v>
      </c>
      <c r="AC313" s="4">
        <f t="shared" si="116"/>
        <v>-69.3799999999992</v>
      </c>
      <c r="AD313" s="3">
        <f t="shared" si="117"/>
        <v>-22.673202614378823</v>
      </c>
      <c r="AE313" s="3">
        <f t="shared" si="118"/>
        <v>8446.6200000000008</v>
      </c>
      <c r="AF313" s="5">
        <f t="shared" si="119"/>
        <v>0.24042753195952934</v>
      </c>
      <c r="AG313" s="12">
        <f t="shared" si="120"/>
        <v>4.2753195952935363E-4</v>
      </c>
      <c r="AH313" s="4">
        <f t="shared" si="121"/>
        <v>2014.2550371066229</v>
      </c>
      <c r="AI313" s="4">
        <f t="shared" si="122"/>
        <v>16.544962893377033</v>
      </c>
      <c r="AJ313" s="13">
        <f t="shared" si="145"/>
        <v>-0.81470173790511291</v>
      </c>
      <c r="AK313">
        <f t="shared" si="138"/>
        <v>0.23846876467825268</v>
      </c>
      <c r="AL313">
        <f t="shared" si="139"/>
        <v>-1.5312353217473151E-3</v>
      </c>
      <c r="AN313" s="15" t="s">
        <v>327</v>
      </c>
      <c r="AO313" s="4">
        <f t="shared" si="125"/>
        <v>-38.770000000000437</v>
      </c>
      <c r="AP313" s="3">
        <f>100*AO313/C313</f>
        <v>-12.669934640523019</v>
      </c>
      <c r="AQ313" s="3">
        <f t="shared" si="126"/>
        <v>8477.23</v>
      </c>
      <c r="AR313" s="5">
        <f t="shared" si="140"/>
        <v>0.23955938437437702</v>
      </c>
      <c r="AS313" s="5">
        <f t="shared" si="128"/>
        <v>-4.406156256229754E-4</v>
      </c>
      <c r="AT313" s="3">
        <f t="shared" si="141"/>
        <v>2021.5545659934241</v>
      </c>
      <c r="AU313" s="4">
        <f t="shared" si="142"/>
        <v>9.2454340065758061</v>
      </c>
      <c r="AV313" s="13">
        <f t="shared" si="146"/>
        <v>-0.45526068576796369</v>
      </c>
      <c r="AW313">
        <f t="shared" si="143"/>
        <v>0.2384687646782527</v>
      </c>
      <c r="AX313">
        <f t="shared" si="144"/>
        <v>-1.5312353217472874E-3</v>
      </c>
      <c r="BB313" t="s">
        <v>327</v>
      </c>
    </row>
    <row r="314" spans="1:54" x14ac:dyDescent="0.35">
      <c r="A314" t="s">
        <v>328</v>
      </c>
      <c r="B314">
        <v>4931</v>
      </c>
      <c r="C314">
        <v>169</v>
      </c>
      <c r="D314">
        <v>4896.47</v>
      </c>
      <c r="E314" s="3">
        <f t="shared" si="111"/>
        <v>-34.529999999999745</v>
      </c>
      <c r="F314" s="3">
        <f t="shared" si="112"/>
        <v>-20.431952662721741</v>
      </c>
      <c r="G314">
        <v>4871.17</v>
      </c>
      <c r="H314" s="3">
        <f t="shared" si="113"/>
        <v>-59.829999999999927</v>
      </c>
      <c r="I314" s="3">
        <f t="shared" si="114"/>
        <v>-1.2133441492597836</v>
      </c>
      <c r="J314" s="4">
        <f t="shared" si="115"/>
        <v>-35.402366863905286</v>
      </c>
      <c r="K314">
        <v>1429.6</v>
      </c>
      <c r="L314">
        <v>0.28999999999999998</v>
      </c>
      <c r="M314">
        <v>0.28999999999999998</v>
      </c>
      <c r="N314">
        <v>0.28999999999999998</v>
      </c>
      <c r="O314">
        <v>0</v>
      </c>
      <c r="P314">
        <v>0</v>
      </c>
      <c r="Q314">
        <v>0</v>
      </c>
      <c r="R314">
        <v>15</v>
      </c>
      <c r="S314">
        <v>0</v>
      </c>
      <c r="T314">
        <v>0</v>
      </c>
      <c r="U314">
        <v>37</v>
      </c>
      <c r="V314">
        <v>0</v>
      </c>
      <c r="W314">
        <v>0</v>
      </c>
      <c r="X314">
        <v>10</v>
      </c>
      <c r="Y314">
        <v>62</v>
      </c>
      <c r="Z314">
        <v>0.24193548387096769</v>
      </c>
      <c r="AB314" t="s">
        <v>328</v>
      </c>
      <c r="AC314" s="4">
        <f t="shared" si="116"/>
        <v>-44.829999999999927</v>
      </c>
      <c r="AD314" s="3">
        <f t="shared" si="117"/>
        <v>-26.52662721893487</v>
      </c>
      <c r="AE314" s="3">
        <f t="shared" si="118"/>
        <v>4886.17</v>
      </c>
      <c r="AF314" s="5">
        <f t="shared" si="119"/>
        <v>0.29258089669413873</v>
      </c>
      <c r="AG314" s="12">
        <f t="shared" si="120"/>
        <v>2.5808966941387457E-3</v>
      </c>
      <c r="AH314" s="4">
        <f t="shared" si="121"/>
        <v>1416.6028456702495</v>
      </c>
      <c r="AI314" s="4">
        <f t="shared" si="122"/>
        <v>12.997154329750401</v>
      </c>
      <c r="AJ314" s="13">
        <f t="shared" si="145"/>
        <v>-0.90914621780570803</v>
      </c>
      <c r="AK314">
        <f t="shared" si="138"/>
        <v>0.28992090853782193</v>
      </c>
      <c r="AL314">
        <f t="shared" si="139"/>
        <v>-7.9091462178049188E-5</v>
      </c>
      <c r="AN314" s="15" t="s">
        <v>328</v>
      </c>
      <c r="AO314" s="4">
        <f t="shared" si="125"/>
        <v>-19.529999999999745</v>
      </c>
      <c r="AP314" s="3">
        <f>100*AO314/C314</f>
        <v>-11.556213017751329</v>
      </c>
      <c r="AQ314" s="3">
        <f t="shared" si="126"/>
        <v>4911.47</v>
      </c>
      <c r="AR314" s="5">
        <f t="shared" si="140"/>
        <v>0.29107375185026069</v>
      </c>
      <c r="AS314" s="5">
        <f t="shared" si="128"/>
        <v>1.0737518502607069E-3</v>
      </c>
      <c r="AT314" s="3">
        <f t="shared" si="141"/>
        <v>1423.9378446562564</v>
      </c>
      <c r="AU314" s="4">
        <f t="shared" si="142"/>
        <v>5.6621553437435068</v>
      </c>
      <c r="AV314" s="13">
        <f t="shared" si="146"/>
        <v>-0.3960657067531832</v>
      </c>
      <c r="AW314">
        <f t="shared" si="143"/>
        <v>0.28992090853782193</v>
      </c>
      <c r="AX314">
        <f t="shared" si="144"/>
        <v>-7.9091462178049188E-5</v>
      </c>
      <c r="BB314" t="s">
        <v>328</v>
      </c>
    </row>
    <row r="315" spans="1:54" x14ac:dyDescent="0.35">
      <c r="A315" t="s">
        <v>329</v>
      </c>
      <c r="B315">
        <v>0</v>
      </c>
      <c r="C315">
        <v>0</v>
      </c>
      <c r="D315">
        <v>0</v>
      </c>
      <c r="E315" s="3">
        <f t="shared" si="111"/>
        <v>0</v>
      </c>
      <c r="F315" s="3"/>
      <c r="G315">
        <v>0</v>
      </c>
      <c r="H315" s="3">
        <f t="shared" si="113"/>
        <v>0</v>
      </c>
      <c r="I315" s="3"/>
      <c r="J315" s="4"/>
      <c r="K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AB315" t="s">
        <v>329</v>
      </c>
      <c r="AC315" s="4">
        <f t="shared" si="116"/>
        <v>0</v>
      </c>
      <c r="AD315" s="3"/>
      <c r="AE315" s="3">
        <f t="shared" si="118"/>
        <v>0</v>
      </c>
      <c r="AF315" s="5"/>
      <c r="AG315" s="12">
        <f t="shared" si="120"/>
        <v>0</v>
      </c>
      <c r="AH315" s="4"/>
      <c r="AI315" s="4"/>
      <c r="AJ315" s="4"/>
      <c r="AN315" s="15" t="s">
        <v>329</v>
      </c>
      <c r="AO315" s="4">
        <f t="shared" si="125"/>
        <v>0</v>
      </c>
      <c r="AP315" s="3"/>
      <c r="AQ315" s="3">
        <f t="shared" si="126"/>
        <v>0</v>
      </c>
      <c r="AR315" s="5"/>
      <c r="AS315" s="5">
        <f t="shared" si="128"/>
        <v>0</v>
      </c>
      <c r="AT315" s="3"/>
      <c r="AU315" s="3"/>
      <c r="AV315" s="3"/>
      <c r="BB315" t="s">
        <v>329</v>
      </c>
    </row>
    <row r="316" spans="1:54" x14ac:dyDescent="0.35">
      <c r="B316">
        <f>SUM(B7:B315)</f>
        <v>2330555</v>
      </c>
      <c r="C316">
        <f>SUM(C7:C315)</f>
        <v>262313</v>
      </c>
      <c r="D316">
        <f>SUM(D7:D315)</f>
        <v>2275953.9200000013</v>
      </c>
      <c r="K316">
        <f>SUM(K7:K315)</f>
        <v>983927.8000000004</v>
      </c>
      <c r="AC316" s="3">
        <f>SUM(AC7:AC315)</f>
        <v>-78295.16</v>
      </c>
      <c r="AD316" s="3"/>
      <c r="AE316" s="3">
        <f>SUM(AE7:AE315)</f>
        <v>2252259.84</v>
      </c>
      <c r="AH316" s="3">
        <f>SUM(AH7:AH315)</f>
        <v>943648.77096490667</v>
      </c>
      <c r="AI316" s="4">
        <f>SUM(AI7:AI315)</f>
        <v>40279.02903509343</v>
      </c>
      <c r="AJ316" s="9">
        <f>AVERAGE(AJ7:AJ314)</f>
        <v>-4.399304512025652</v>
      </c>
      <c r="AK316">
        <f>AVERAGE(AK7:AK314)</f>
        <v>0.37422304581958321</v>
      </c>
      <c r="AL316">
        <f>AVERAGE(AL7:AL315)</f>
        <v>9.9669196206609415E-5</v>
      </c>
      <c r="AO316" s="3">
        <f>SUM(AO7:AO315)</f>
        <v>-38300.080000000031</v>
      </c>
      <c r="AQ316" s="3">
        <f>SUM(AQ7:AQ315)</f>
        <v>2292254.9200000013</v>
      </c>
      <c r="AT316" s="3">
        <f>SUM(AT7:AT315)</f>
        <v>963784.7016832123</v>
      </c>
      <c r="AU316" s="4">
        <f>SUM(AU7:AU315)</f>
        <v>20143.098316787895</v>
      </c>
      <c r="AV316" s="9">
        <f>AVERAGE(AV7:AV314)</f>
        <v>-2.1676933652181547</v>
      </c>
    </row>
    <row r="317" spans="1:54" x14ac:dyDescent="0.35">
      <c r="AH317" s="7">
        <f>+AH316/K316</f>
        <v>0.95906302369432628</v>
      </c>
      <c r="AT317" s="8">
        <f>+AT316/K316</f>
        <v>0.97952786950751047</v>
      </c>
    </row>
    <row r="318" spans="1:54" x14ac:dyDescent="0.35">
      <c r="A318" s="2" t="s">
        <v>0</v>
      </c>
      <c r="B318" s="2" t="s">
        <v>1</v>
      </c>
      <c r="C318" s="2" t="s">
        <v>2</v>
      </c>
      <c r="D318" s="2" t="s">
        <v>3</v>
      </c>
      <c r="E318" s="2" t="s">
        <v>330</v>
      </c>
      <c r="F318" s="2" t="s">
        <v>333</v>
      </c>
      <c r="G318" s="2" t="s">
        <v>4</v>
      </c>
      <c r="H318" s="2" t="s">
        <v>331</v>
      </c>
      <c r="I318" s="2"/>
      <c r="J318" s="2" t="s">
        <v>332</v>
      </c>
      <c r="K318" s="2" t="s">
        <v>5</v>
      </c>
      <c r="L318" s="2" t="s">
        <v>6</v>
      </c>
      <c r="M318" s="2" t="s">
        <v>7</v>
      </c>
      <c r="N318" s="2" t="s">
        <v>8</v>
      </c>
      <c r="O318" s="2" t="s">
        <v>9</v>
      </c>
      <c r="P318" s="2" t="s">
        <v>10</v>
      </c>
      <c r="Q318" s="2" t="s">
        <v>11</v>
      </c>
      <c r="R318" s="2" t="s">
        <v>12</v>
      </c>
      <c r="S318" s="2" t="s">
        <v>13</v>
      </c>
      <c r="T318" s="2" t="s">
        <v>14</v>
      </c>
      <c r="U318" s="2" t="s">
        <v>15</v>
      </c>
      <c r="V318" s="2" t="s">
        <v>16</v>
      </c>
      <c r="W318" s="2" t="s">
        <v>17</v>
      </c>
      <c r="X318" s="2" t="s">
        <v>18</v>
      </c>
      <c r="Y318" s="2" t="s">
        <v>19</v>
      </c>
      <c r="Z318" s="2" t="s">
        <v>20</v>
      </c>
      <c r="AA318" s="2"/>
      <c r="AB318" s="1"/>
      <c r="AC318" s="2" t="s">
        <v>334</v>
      </c>
      <c r="AD318" s="2" t="s">
        <v>336</v>
      </c>
      <c r="AE318" s="2" t="s">
        <v>337</v>
      </c>
      <c r="AF318" s="1" t="s">
        <v>339</v>
      </c>
      <c r="AG318" s="6" t="s">
        <v>340</v>
      </c>
      <c r="AH318" s="6" t="s">
        <v>344</v>
      </c>
      <c r="AI318" s="6" t="s">
        <v>346</v>
      </c>
      <c r="AJ318" s="6"/>
      <c r="AK318" s="6" t="s">
        <v>343</v>
      </c>
      <c r="AL318" s="6" t="s">
        <v>345</v>
      </c>
      <c r="AM318" s="6"/>
      <c r="AN318" s="6"/>
      <c r="AO318" s="6" t="s">
        <v>334</v>
      </c>
      <c r="AP318" s="6" t="s">
        <v>336</v>
      </c>
      <c r="AQ318" s="6" t="s">
        <v>337</v>
      </c>
      <c r="AR318" s="6" t="s">
        <v>339</v>
      </c>
      <c r="AS318" s="6" t="s">
        <v>340</v>
      </c>
      <c r="AT318" s="6" t="s">
        <v>348</v>
      </c>
      <c r="AU318" s="6" t="s">
        <v>346</v>
      </c>
      <c r="AV318" s="6"/>
      <c r="AW318" s="6" t="s">
        <v>343</v>
      </c>
      <c r="AX318" s="6" t="s">
        <v>347</v>
      </c>
      <c r="AY31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Byman Karipekka (LUKE)</dc:creator>
  <cp:lastModifiedBy>Byman Karipekka (LUKE)</cp:lastModifiedBy>
  <dcterms:created xsi:type="dcterms:W3CDTF">2022-12-01T09:59:26Z</dcterms:created>
  <dcterms:modified xsi:type="dcterms:W3CDTF">2023-01-11T05:34:05Z</dcterms:modified>
</cp:coreProperties>
</file>